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EsteLivro"/>
  <mc:AlternateContent xmlns:mc="http://schemas.openxmlformats.org/markup-compatibility/2006">
    <mc:Choice Requires="x15">
      <x15ac:absPath xmlns:x15ac="http://schemas.microsoft.com/office/spreadsheetml/2010/11/ac" url="Z:\ESTATÍSTICA DO SITE\novos quadros\PARA PUBLICAÇÃO\INTERNET\2026\7.Julho\Boletim de Estatísticas\Maio\"/>
    </mc:Choice>
  </mc:AlternateContent>
  <xr:revisionPtr revIDLastSave="0" documentId="8_{4007F324-8E86-451A-9228-2AADF009F2A6}" xr6:coauthVersionLast="47" xr6:coauthVersionMax="47" xr10:uidLastSave="{00000000-0000-0000-0000-000000000000}"/>
  <bookViews>
    <workbookView xWindow="-105" yWindow="0" windowWidth="19410" windowHeight="15585" firstSheet="11" activeTab="16"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6" l="1"/>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<sst xmlns="http://schemas.openxmlformats.org/spreadsheetml/2006/main" count="7049" uniqueCount="991">
  <si>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</si>
  <si>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</si>
  <si>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</si>
  <si>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</si>
  <si>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</si>
  <si>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</si>
  <si>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</si>
  <si>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</si>
  <si>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</si>
  <si>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</si>
  <si>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</si>
  <si>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</si>
  <si>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</si>
  <si>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</si>
  <si>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</si>
  <si>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</si>
  <si>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</si>
  <si>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</si>
  <si>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</si>
  <si>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</si>
  <si>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</si>
  <si>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</si>
  <si>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</si>
  <si>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</si>
  <si>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</si>
  <si>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</si>
  <si>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</si>
  <si>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</si>
  <si>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</si>
  <si>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</si>
  <si>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</si>
  <si>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</si>
  <si>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</si>
  <si>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</si>
  <si>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</si>
  <si>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</si>
  <si>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</si>
  <si>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</si>
  <si>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</si>
  <si>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</si>
  <si>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</si>
  <si>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</si>
  <si>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</si>
  <si>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</si>
  <si>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</si>
  <si>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</si>
  <si>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</si>
  <si>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</si>
  <si>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</si>
  <si>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</si>
  <si>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</si>
  <si>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</si>
  <si>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</si>
  <si>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</si>
  <si>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</si>
  <si>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</si>
  <si>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</si>
  <si>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</si>
  <si>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</si>
  <si>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</si>
  <si>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</si>
  <si>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</si>
  <si>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</si>
  <si>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</si>
  <si>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</si>
  <si>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</si>
  <si>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</si>
  <si>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</si>
  <si>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</si>
  <si>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</si>
  <si>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</si>
  <si>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</si>
  <si>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</si>
  <si>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</si>
  <si>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</si>
  <si>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</si>
  <si>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</si>
  <si>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</si>
  <si>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</si>
  <si>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</si>
  <si>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</si>
  <si>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</si>
  <si>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</si>
  <si>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</si>
  <si>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</si>
  <si>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</si>
  <si>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</si>
  <si>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</si>
  <si>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</si>
  <si>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</si>
  <si>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</si>
  <si>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</si>
  <si>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</si>
  <si>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</si>
  <si>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</si>
  <si>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</si>
  <si>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</si>
  <si>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</si>
  <si>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</si>
  <si>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</si>
  <si>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</si>
  <si>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</si>
  <si>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</si>
  <si>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</si>
  <si>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</si>
  <si>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</si>
  <si>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</si>
  <si>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</si>
  <si>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</si>
  <si>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</si>
  <si>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</si>
  <si>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</si>
  <si>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</si>
  <si>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</si>
  <si>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</si>
  <si>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</si>
  <si>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</si>
  <si>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</si>
  <si>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</si>
  <si>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</si>
  <si>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</si>
  <si>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</si>
  <si>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</si>
  <si>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</si>
  <si>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</si>
  <si>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</si>
  <si>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</si>
  <si>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</si>
  <si>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</si>
  <si>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</si>
  <si>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</si>
  <si>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</si>
  <si>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</si>
  <si>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</si>
  <si>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</si>
  <si>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</si>
  <si>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</si>
  <si>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</si>
  <si>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</si>
  <si>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</si>
  <si>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</si>
  <si>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</si>
  <si>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</si>
  <si>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</si>
  <si>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</si>
  <si>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</si>
  <si>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</si>
  <si>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</si>
  <si>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</si>
  <si>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</si>
  <si>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</si>
  <si>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</si>
  <si>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</si>
  <si>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</si>
  <si>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</si>
  <si>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</si>
  <si>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</si>
  <si>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</si>
  <si>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</si>
  <si>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</si>
  <si>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</si>
  <si>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</si>
  <si>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</si>
  <si>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</si>
  <si>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</si>
  <si>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</si>
  <si>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</si>
  <si>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</si>
  <si>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</si>
  <si>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</si>
  <si>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</si>
  <si>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</si>
  <si>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</si>
  <si>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</si>
  <si>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</si>
  <si>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</si>
  <si>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</si>
  <si>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</si>
  <si>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</si>
  <si>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</si>
  <si>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</si>
  <si>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</si>
  <si>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</si>
  <si>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</si>
  <si>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</si>
  <si>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</si>
  <si>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</si>
  <si>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</si>
  <si>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</si>
  <si>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</si>
  <si>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</si>
  <si>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</si>
  <si>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</si>
  <si>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</si>
  <si>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</si>
  <si>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</si>
  <si>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</si>
  <si>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</si>
  <si>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</si>
  <si>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</si>
  <si>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</si>
  <si>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</si>
  <si>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</si>
  <si>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</si>
  <si>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</si>
  <si>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</si>
  <si>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</si>
  <si>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</si>
  <si>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</si>
  <si>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</si>
  <si>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</si>
  <si>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</si>
  <si>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</si>
  <si>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</si>
  <si>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</si>
  <si>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</si>
  <si>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</si>
  <si>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</si>
  <si>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</si>
  <si>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</si>
  <si>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</si>
  <si>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</si>
  <si>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</si>
  <si>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</si>
  <si>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</si>
  <si>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</si>
  <si>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</si>
  <si>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</si>
  <si>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</si>
  <si>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</si>
  <si>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</si>
  <si>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</si>
  <si>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</si>
  <si>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</si>
  <si>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</si>
  <si>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</si>
  <si>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</si>
  <si>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</si>
  <si>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</si>
  <si>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</si>
  <si>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</si>
  <si>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</si>
  <si>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</si>
  <si>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</si>
  <si>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</si>
  <si>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</si>
  <si>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</si>
  <si>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</si>
  <si>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</si>
  <si>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</si>
  <si>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</si>
  <si>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</si>
  <si>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</si>
  <si>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</si>
  <si>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</si>
  <si>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</si>
  <si>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</si>
  <si>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</si>
  <si>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</si>
  <si>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</si>
  <si>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</si>
  <si>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</si>
  <si>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</si>
  <si>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</si>
  <si>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</si>
  <si>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</si>
  <si>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</si>
  <si>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</si>
  <si>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</si>
  <si>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</si>
  <si>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</si>
  <si>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</si>
  <si>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</si>
  <si>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</si>
  <si>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</si>
  <si>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</si>
  <si>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</si>
  <si>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</si>
  <si>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</si>
  <si>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</si>
  <si>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</si>
  <si>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</si>
  <si>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</si>
  <si>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</si>
  <si>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</si>
  <si>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</si>
  <si>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</si>
  <si>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</si>
  <si>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</si>
  <si>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</si>
  <si>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</si>
  <si>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</si>
  <si>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</si>
  <si>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</si>
  <si>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</si>
  <si>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</si>
  <si>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</si>
  <si>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</si>
  <si>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</si>
  <si>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</si>
  <si>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</si>
  <si>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</si>
  <si>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</si>
  <si>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Produtos Tradicionais</t>
  </si>
  <si>
    <t>Produtos do Mar</t>
  </si>
  <si>
    <t>Peixe Enlatado</t>
  </si>
  <si>
    <t>Peixe Congelado</t>
  </si>
  <si>
    <t>Peixe Fresco</t>
  </si>
  <si>
    <t>Crustáceos</t>
  </si>
  <si>
    <t>Produtos Transformados</t>
  </si>
  <si>
    <t>Calçado</t>
  </si>
  <si>
    <t>Vestuário</t>
  </si>
  <si>
    <t xml:space="preserve">Outros Produtos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</si>
  <si>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</si>
  <si>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</si>
  <si>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</si>
  <si>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</si>
  <si>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</si>
  <si>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</si>
  <si>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</si>
  <si>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</si>
  <si>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</si>
  <si>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</si>
  <si>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</si>
  <si>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</si>
  <si>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</si>
  <si>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</si>
  <si>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</si>
  <si>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</si>
  <si>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</si>
  <si>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</si>
  <si>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</si>
  <si>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</si>
  <si>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</si>
  <si>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</si>
  <si>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</si>
  <si>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</si>
  <si>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</si>
  <si>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</si>
  <si>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</si>
  <si>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</si>
  <si>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</si>
  <si>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</si>
  <si>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</si>
  <si>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</si>
  <si>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</si>
  <si>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</si>
  <si>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</si>
  <si>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</si>
  <si>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</si>
  <si>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</si>
  <si>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</si>
  <si>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</si>
  <si>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</si>
  <si>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</si>
  <si>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</si>
  <si>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</si>
  <si>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</si>
  <si>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</si>
  <si>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</si>
  <si>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</si>
  <si>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</si>
  <si>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</si>
  <si>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</si>
  <si>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</si>
  <si>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</si>
  <si>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</si>
  <si>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</si>
  <si>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</si>
  <si>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</si>
  <si>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</si>
  <si>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</si>
  <si>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</si>
  <si>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</si>
  <si>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</si>
  <si>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</si>
  <si>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</si>
  <si>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</si>
  <si>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</si>
  <si>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</si>
  <si>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</si>
  <si>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</si>
  <si>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</si>
  <si>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</si>
  <si>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</si>
  <si>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</si>
  <si>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</si>
  <si>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</si>
  <si>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</si>
  <si>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</si>
  <si>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</si>
  <si>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</si>
  <si>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</si>
  <si>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</si>
  <si>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</si>
  <si>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</si>
  <si>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</si>
  <si>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</si>
  <si>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</si>
  <si>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</si>
  <si>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</si>
  <si>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</si>
  <si>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</si>
  <si>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</si>
  <si>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</si>
  <si>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</si>
  <si>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</si>
  <si>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</si>
  <si>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</si>
  <si>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</si>
  <si>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</si>
  <si>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</si>
  <si>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</si>
  <si>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</si>
  <si>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</si>
  <si>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</si>
  <si>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</si>
  <si>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</si>
  <si>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</si>
  <si>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</si>
  <si>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</si>
  <si>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</si>
  <si>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</si>
  <si>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</si>
  <si>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</si>
  <si>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</si>
  <si>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</si>
  <si>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</si>
  <si>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</si>
  <si>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</si>
  <si>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</si>
  <si>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</si>
  <si>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</si>
  <si>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</si>
  <si>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</si>
  <si>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</si>
  <si>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</si>
  <si>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</si>
  <si>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</si>
  <si>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</si>
  <si>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</si>
  <si>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</si>
  <si>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</si>
  <si>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</si>
  <si>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</si>
  <si>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</si>
  <si>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</si>
  <si>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</si>
  <si>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 xml:space="preserve">Posição da Dívida Externa Líquida </t>
  </si>
  <si>
    <t>Empréstimos Financeiros</t>
  </si>
  <si>
    <t>Dos quais:</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</si>
  <si>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</si>
  <si>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</si>
  <si>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</si>
  <si>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</si>
  <si>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</si>
  <si>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</si>
  <si>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</si>
  <si>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</si>
  <si>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</si>
  <si>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</si>
  <si>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</si>
  <si>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</si>
  <si>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</si>
  <si>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</si>
  <si>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</si>
  <si>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</si>
  <si>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</si>
  <si>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</si>
  <si>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</si>
  <si>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</si>
  <si>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</si>
  <si>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</si>
  <si>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</si>
  <si>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</si>
  <si>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</si>
  <si>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</si>
  <si>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</si>
  <si>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</si>
  <si>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</si>
  <si>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</si>
  <si>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</si>
  <si>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</si>
  <si>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</si>
  <si>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</si>
  <si>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</si>
  <si>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</si>
  <si>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</si>
  <si>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</si>
  <si>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</si>
  <si>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</si>
  <si>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</si>
  <si>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</si>
  <si>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</si>
  <si>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</si>
  <si>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</si>
  <si>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</si>
  <si>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</si>
  <si>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</si>
  <si>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</si>
  <si>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</si>
  <si>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</si>
  <si>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</si>
  <si>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</si>
  <si>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</si>
  <si>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</si>
  <si>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</si>
  <si>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</si>
  <si>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</si>
  <si>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</si>
  <si>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</si>
  <si>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</si>
  <si>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</si>
  <si>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</si>
  <si>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</si>
  <si>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</si>
  <si>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</si>
  <si>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</si>
  <si>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</si>
  <si>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</si>
  <si>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</si>
  <si>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</si>
  <si>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</si>
  <si>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</si>
  <si>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</si>
  <si>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</si>
  <si>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</si>
  <si>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</si>
  <si>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</si>
  <si>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</si>
  <si>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</si>
  <si>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</si>
  <si>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</si>
  <si>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</si>
  <si>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</si>
  <si>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</si>
  <si>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</si>
  <si>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</si>
  <si>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</si>
  <si>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</si>
  <si>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</si>
  <si>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</si>
  <si>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</si>
  <si>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</si>
  <si>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</si>
  <si>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</si>
  <si>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</si>
  <si>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</si>
  <si>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</si>
  <si>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</si>
  <si>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</si>
  <si>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</si>
  <si>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</si>
  <si>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</si>
  <si>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</si>
  <si>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</si>
  <si>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</si>
  <si>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</si>
  <si>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</si>
  <si>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</si>
  <si>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</si>
  <si>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</si>
  <si>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</si>
  <si>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</si>
  <si>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</si>
  <si>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</si>
  <si>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</si>
  <si>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</si>
  <si>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</si>
  <si>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</si>
  <si>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</si>
  <si>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</si>
  <si>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</si>
  <si>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</si>
  <si>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</si>
  <si>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</si>
  <si>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</si>
  <si>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</si>
  <si>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</si>
  <si>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</si>
  <si>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</si>
  <si>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</si>
  <si>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</si>
  <si>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</si>
  <si>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</si>
  <si>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</si>
  <si>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</si>
  <si>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</si>
  <si>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</si>
  <si>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</si>
  <si>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</si>
  <si>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</si>
  <si>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</si>
  <si>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</si>
  <si>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</si>
  <si>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</si>
  <si>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</si>
  <si>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</si>
  <si>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</si>
  <si>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</si>
  <si>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</si>
  <si>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</si>
  <si>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</si>
  <si>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</si>
  <si>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</si>
  <si>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</si>
  <si>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</si>
  <si>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</si>
  <si>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</si>
  <si>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</si>
  <si>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</si>
  <si>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</si>
  <si>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</si>
  <si>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</si>
  <si>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</si>
  <si>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</si>
  <si>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</si>
  <si>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</si>
  <si>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</si>
  <si>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</si>
  <si>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</si>
  <si>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</si>
  <si>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</si>
  <si>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</si>
  <si>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</si>
  <si>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</si>
  <si>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</si>
  <si>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</si>
  <si>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</si>
  <si>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</si>
  <si>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</si>
  <si>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</si>
  <si>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</si>
  <si>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</si>
  <si>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</si>
  <si>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</si>
  <si>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</si>
  <si>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</si>
  <si>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</si>
  <si>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</si>
  <si>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</si>
  <si>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</si>
  <si>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</si>
  <si>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</si>
  <si>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</si>
  <si>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</si>
  <si>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 xml:space="preserve">F.5. Dívida Externa do Governo Central por Credor </t>
  </si>
  <si>
    <t>Multilateral</t>
  </si>
  <si>
    <t>Bilateral</t>
  </si>
  <si>
    <t>Comercial*</t>
  </si>
  <si>
    <t>Dívida total</t>
  </si>
  <si>
    <t>Stock inicial</t>
  </si>
  <si>
    <t>Pagamentos</t>
  </si>
  <si>
    <t>Stock final**</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</si>
  <si>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</si>
  <si>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</si>
  <si>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</si>
  <si>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</si>
  <si>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</si>
  <si>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</si>
  <si>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</si>
  <si>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</si>
  <si>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</si>
  <si>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</si>
  <si>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</si>
  <si>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</si>
  <si>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</si>
  <si>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</si>
  <si>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</si>
  <si>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</si>
  <si>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</si>
  <si>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</si>
  <si>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</si>
  <si>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</si>
  <si>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</si>
  <si>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</si>
  <si>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</si>
  <si>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</si>
  <si>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</si>
  <si>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</si>
  <si>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</si>
  <si>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</si>
  <si>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</si>
  <si>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</si>
  <si>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</si>
  <si>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</si>
  <si>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</si>
  <si>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</si>
  <si>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</si>
  <si>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</si>
  <si>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</si>
  <si>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</si>
  <si>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</si>
  <si>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</si>
  <si>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</si>
  <si>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</si>
  <si>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</si>
  <si>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</si>
  <si>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</si>
  <si>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</si>
  <si>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</si>
  <si>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</si>
  <si>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</si>
  <si>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</si>
  <si>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</si>
  <si>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</si>
  <si>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</si>
  <si>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</si>
  <si>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</si>
  <si>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</si>
  <si>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</si>
  <si>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</si>
  <si>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</si>
  <si>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</si>
  <si>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</si>
  <si>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</si>
  <si>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</si>
  <si>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</si>
  <si>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</si>
  <si>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</si>
  <si>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</si>
  <si>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</si>
  <si>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</si>
  <si>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</si>
  <si>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</si>
  <si>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</si>
  <si>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</si>
  <si>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</si>
  <si>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</si>
  <si>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</si>
  <si>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</si>
  <si>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</si>
  <si>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</si>
  <si>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</si>
  <si>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</si>
  <si>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</si>
  <si>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</si>
  <si>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</si>
  <si>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</si>
  <si>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</si>
  <si>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</si>
  <si>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</si>
  <si>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</si>
  <si>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</si>
  <si>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</si>
  <si>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</si>
  <si>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</si>
  <si>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</si>
  <si>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</si>
  <si>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</si>
  <si>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</si>
  <si>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</si>
  <si>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</si>
  <si>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</si>
  <si>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</si>
  <si>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</si>
  <si>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</si>
  <si>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</si>
  <si>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</si>
  <si>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</si>
  <si>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</si>
  <si>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</si>
  <si>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</si>
  <si>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</si>
  <si>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</si>
  <si>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</si>
  <si>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</si>
  <si>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</si>
  <si>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</si>
  <si>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</si>
  <si>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</si>
  <si>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</si>
  <si>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</si>
  <si>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</si>
  <si>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</si>
  <si>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</si>
  <si>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</si>
  <si>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</si>
  <si>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</si>
  <si>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</si>
  <si>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</si>
  <si>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</si>
  <si>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</si>
  <si>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</si>
  <si>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</si>
  <si>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</si>
  <si>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</si>
  <si>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</si>
  <si>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</si>
  <si>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</si>
  <si>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</si>
  <si>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</si>
  <si>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</si>
  <si>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</si>
  <si>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</si>
  <si>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</si>
  <si>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</si>
  <si>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</si>
  <si>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</si>
  <si>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</si>
  <si>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</si>
  <si>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</si>
  <si>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</si>
  <si>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</si>
  <si>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</si>
  <si>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</si>
  <si>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</si>
  <si>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</si>
  <si>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</si>
  <si>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</si>
  <si>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</si>
  <si>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</si>
  <si>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</si>
  <si>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</si>
  <si>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</si>
  <si>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</si>
  <si>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</si>
  <si>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</si>
  <si>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</si>
  <si>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</si>
  <si>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</si>
  <si>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</si>
  <si>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</si>
  <si>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</si>
  <si>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</si>
  <si>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</si>
  <si>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</si>
  <si>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</si>
  <si>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</si>
  <si>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</si>
  <si>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</si>
  <si>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</si>
  <si>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</si>
  <si>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</si>
  <si>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</si>
  <si>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</si>
  <si>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</si>
  <si>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</si>
  <si>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</si>
  <si>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</si>
  <si>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</si>
  <si>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</si>
  <si>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</si>
  <si>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</si>
  <si>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</si>
  <si>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</si>
  <si>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</si>
  <si>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</si>
  <si>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</si>
  <si>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</si>
  <si>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</si>
  <si>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</si>
  <si>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</si>
  <si>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</si>
  <si>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</si>
  <si>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</si>
  <si>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</si>
  <si>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</si>
  <si>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</si>
  <si>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</si>
  <si>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</si>
  <si>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</si>
  <si>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</si>
  <si>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</si>
  <si>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</si>
  <si>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</si>
  <si>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</si>
  <si>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</si>
  <si>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</si>
  <si>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</si>
  <si>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</si>
  <si>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</si>
  <si>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</si>
  <si>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</si>
  <si>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</si>
  <si>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</si>
  <si>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</si>
  <si>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</si>
  <si>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</si>
  <si>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</si>
  <si>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</si>
  <si>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</si>
  <si>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r>
      <t>1º Trim     2024</t>
    </r>
    <r>
      <rPr>
        <b/>
        <vertAlign val="superscript"/>
        <sz val="10"/>
        <color theme="0"/>
        <rFont val="Calibri"/>
        <family val="2"/>
        <scheme val="minor"/>
      </rPr>
      <t>P</t>
    </r>
  </si>
  <si>
    <r>
      <t>1º Trim 2024</t>
    </r>
    <r>
      <rPr>
        <b/>
        <vertAlign val="superscript"/>
        <sz val="10"/>
        <color theme="0"/>
        <rFont val="Calibri"/>
        <family val="2"/>
        <scheme val="minor"/>
      </rPr>
      <t>P</t>
    </r>
  </si>
  <si>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</si>
  <si>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</si>
  <si>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</si>
  <si>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</si>
  <si>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</si>
  <si>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</si>
  <si>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</si>
  <si>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</si>
  <si>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</si>
  <si>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</si>
  <si>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</si>
  <si>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</si>
  <si>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</si>
  <si>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</si>
  <si>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</si>
  <si>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</si>
  <si>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</si>
  <si>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</si>
  <si>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</si>
  <si>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</si>
  <si>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</si>
  <si>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</si>
  <si>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</si>
  <si>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</si>
  <si>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</si>
  <si>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</si>
  <si>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</si>
  <si>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</si>
  <si>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</si>
  <si>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</si>
  <si>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</si>
  <si>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</si>
  <si>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</si>
  <si>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</si>
  <si>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</si>
  <si>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</si>
  <si>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</si>
  <si>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</si>
  <si>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</si>
  <si>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</si>
  <si>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</si>
  <si>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</si>
  <si>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</si>
  <si>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</si>
  <si>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</si>
  <si>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</si>
  <si>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</si>
  <si>
    <r>
      <t>1º Trim 26</t>
    </r>
    <r>
      <rPr>
        <vertAlign val="superscript"/>
        <sz val="9"/>
        <color indexed="8"/>
        <rFont val="Calibri"/>
        <family val="2"/>
      </rPr>
      <t>P</t>
    </r>
  </si>
  <si>
    <r>
      <t>1º Trim 26</t>
    </r>
    <r>
      <rPr>
        <vertAlign val="superscript"/>
        <sz val="10"/>
        <rFont val="Calibri"/>
        <family val="2"/>
        <scheme val="minor"/>
      </rPr>
      <t>P</t>
    </r>
  </si>
  <si>
    <r>
      <t>1º Trim 26</t>
    </r>
    <r>
      <rPr>
        <vertAlign val="superscript"/>
        <sz val="10"/>
        <color theme="1"/>
        <rFont val="Calibri"/>
        <family val="2"/>
        <scheme val="minor"/>
      </rPr>
      <t>P</t>
    </r>
  </si>
  <si>
    <r>
      <t>1º Trim     2026</t>
    </r>
    <r>
      <rPr>
        <b/>
        <vertAlign val="superscript"/>
        <sz val="10"/>
        <color theme="0"/>
        <rFont val="Calibri"/>
        <family val="2"/>
        <scheme val="minor"/>
      </rPr>
      <t>P</t>
    </r>
  </si>
  <si>
    <r>
      <t>1º Trim 2026</t>
    </r>
    <r>
      <rPr>
        <b/>
        <vertAlign val="superscript"/>
        <sz val="10"/>
        <color theme="0"/>
        <rFont val="Calibri"/>
        <family val="2"/>
        <scheme val="minor"/>
      </rPr>
      <t>P</t>
    </r>
  </si>
  <si>
    <r>
      <rPr>
        <b/>
        <sz val="9"/>
        <color theme="1"/>
        <rFont val="Calibri"/>
        <family val="2"/>
        <scheme val="minor"/>
      </rPr>
      <t>Fonte</t>
    </r>
    <r>
      <rPr>
        <sz val="9"/>
        <color theme="1"/>
        <rFont val="Calibri"/>
        <family val="2"/>
        <scheme val="minor"/>
      </rPr>
      <t>: Instituto Nacional de Estatística.</t>
    </r>
  </si>
  <si>
    <r>
      <rPr>
        <b/>
        <sz val="9"/>
        <color theme="1"/>
        <rFont val="Calibri"/>
        <family val="2"/>
        <scheme val="minor"/>
      </rPr>
      <t>Fonte:</t>
    </r>
    <r>
      <rPr>
        <sz val="9"/>
        <color theme="1"/>
        <rFont val="Calibri"/>
        <family val="2"/>
        <scheme val="minor"/>
      </rPr>
      <t xml:space="preserve"> Instituto Nacional de Estatística.</t>
    </r>
  </si>
  <si>
    <r>
      <rPr>
        <b/>
        <sz val="9"/>
        <color theme="1"/>
        <rFont val="Calibri"/>
        <family val="2"/>
        <scheme val="minor"/>
      </rPr>
      <t xml:space="preserve">Fonte: </t>
    </r>
    <r>
      <rPr>
        <sz val="9"/>
        <color theme="1"/>
        <rFont val="Calibri"/>
        <family val="2"/>
        <scheme val="minor"/>
      </rPr>
      <t>Instituto Nacional de Estatística.</t>
    </r>
  </si>
  <si>
    <r>
      <rPr>
        <b/>
        <sz val="9"/>
        <color theme="1"/>
        <rFont val="Calibri"/>
        <family val="2"/>
        <scheme val="minor"/>
      </rPr>
      <t>Nota:</t>
    </r>
    <r>
      <rPr>
        <sz val="9"/>
        <color theme="1"/>
        <rFont val="Calibri"/>
        <family val="2"/>
        <scheme val="minor"/>
      </rPr>
      <t xml:space="preserve">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r>
  </si>
  <si>
    <r>
      <rPr>
        <b/>
        <sz val="9"/>
        <color theme="1"/>
        <rFont val="Calibri"/>
        <family val="2"/>
        <scheme val="minor"/>
      </rPr>
      <t xml:space="preserve">Nota: </t>
    </r>
    <r>
      <rPr>
        <sz val="9"/>
        <color theme="1"/>
        <rFont val="Calibri"/>
        <family val="2"/>
        <scheme val="minor"/>
      </rPr>
      <t xml:space="preserve">A população ocupada é a população com 15 anos ou mais anos efetivamente empregada. A taxa de ocupação representa a relação entre a população ativa ocupada e a população em idade de trabalhar. </t>
    </r>
  </si>
  <si>
    <r>
      <rPr>
        <b/>
        <sz val="9"/>
        <color theme="1"/>
        <rFont val="Calibri"/>
        <family val="2"/>
        <scheme val="minor"/>
      </rPr>
      <t>Nota:</t>
    </r>
    <r>
      <rPr>
        <sz val="9"/>
        <color theme="1"/>
        <rFont val="Calibri"/>
        <family val="2"/>
        <scheme val="minor"/>
      </rPr>
      <t xml:space="preserve"> A taxa de desemprego é o rácio entre o valor total de desempregados e a população ativa, enquanto a taxa de emprego é o número total de empregados em relação à população ativa.</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</si>
  <si>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</si>
  <si>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</si>
  <si>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color theme="1"/>
        <rFont val="Calibri"/>
        <family val="2"/>
        <scheme val="minor"/>
      </rPr>
      <t>Nota:</t>
    </r>
    <r>
      <rPr>
        <sz val="9"/>
        <color theme="1"/>
        <rFont val="Calibri"/>
        <family val="2"/>
        <scheme val="minor"/>
      </rPr>
      <t xml:space="preserve"> A estrutura de consumo da atual série do IPC foi inferida com base no Inquérito às Receitas e Despesas das Famílias (IDRF) realizado durante o ano de 2015. </t>
    </r>
  </si>
  <si>
    <r>
      <rPr>
        <b/>
        <sz val="9"/>
        <rFont val="Calibri"/>
        <family val="2"/>
        <scheme val="minor"/>
      </rPr>
      <t xml:space="preserve">Fonte: </t>
    </r>
    <r>
      <rPr>
        <sz val="9"/>
        <rFont val="Calibri"/>
        <family val="2"/>
        <scheme val="minor"/>
      </rPr>
      <t>Banco de Cabo Verde.</t>
    </r>
  </si>
  <si>
    <r>
      <rPr>
        <b/>
        <sz val="9"/>
        <rFont val="Calibri"/>
        <family val="2"/>
        <scheme val="minor"/>
      </rPr>
      <t xml:space="preserve">Nota: </t>
    </r>
    <r>
      <rPr>
        <sz val="9"/>
        <rFont val="Calibri"/>
        <family val="2"/>
        <scheme val="minor"/>
      </rPr>
      <t xml:space="preserve">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r>
  </si>
  <si>
    <r>
      <rPr>
        <b/>
        <sz val="9"/>
        <rFont val="Calibri"/>
        <family val="2"/>
      </rPr>
      <t>Fonte:</t>
    </r>
    <r>
      <rPr>
        <sz val="9"/>
        <rFont val="Calibri"/>
        <family val="2"/>
      </rPr>
      <t xml:space="preserve"> Direcção Geral das Alfândegas e Instituto Nacional de Estatística.</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</si>
  <si>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</si>
  <si>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Direção Geral das Alfândegas e Instituto Nacional de Estatística; Cálculos do Banco de Cabo Verde.</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</si>
  <si>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</si>
  <si>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xml:space="preserve"> Direção Geral das Alfândegas e Instituto Nacional de Estatística; Cálculos do Banco de Cabo Verde.</t>
    </r>
  </si>
  <si>
    <r>
      <rPr>
        <b/>
        <sz val="9"/>
        <rFont val="Calibri"/>
        <family val="2"/>
        <scheme val="minor"/>
      </rPr>
      <t>Nota:</t>
    </r>
    <r>
      <rPr>
        <sz val="9"/>
        <rFont val="Calibri"/>
        <family val="2"/>
        <scheme val="minor"/>
      </rPr>
      <t xml:space="preserve"> Dados das exportações de mercadorias de acordo com as estatísticas de comércio externo. </t>
    </r>
  </si>
  <si>
    <r>
      <rPr>
        <b/>
        <sz val="9"/>
        <color theme="1"/>
        <rFont val="Calibri"/>
        <family val="2"/>
        <scheme val="minor"/>
      </rPr>
      <t>Fonte</t>
    </r>
    <r>
      <rPr>
        <sz val="9"/>
        <color theme="1"/>
        <rFont val="Calibri"/>
        <family val="2"/>
        <scheme val="minor"/>
      </rPr>
      <t>: Direção Geral das Alfândegas e Instituto Nacional de Estatística.</t>
    </r>
  </si>
  <si>
    <r>
      <rPr>
        <b/>
        <sz val="9"/>
        <rFont val="Calibri"/>
        <family val="2"/>
        <scheme val="minor"/>
      </rPr>
      <t xml:space="preserve">Nota: </t>
    </r>
    <r>
      <rPr>
        <sz val="9"/>
        <rFont val="Calibri"/>
        <family val="2"/>
        <scheme val="minor"/>
      </rPr>
      <t>* Inclui turismo interno. Procura Turística definida pelo número de dormidas.</t>
    </r>
  </si>
  <si>
    <r>
      <rPr>
        <b/>
        <sz val="9"/>
        <color theme="1"/>
        <rFont val="Calibri"/>
        <family val="2"/>
        <scheme val="minor"/>
      </rPr>
      <t>Fonte</t>
    </r>
    <r>
      <rPr>
        <sz val="9"/>
        <color theme="1"/>
        <rFont val="Calibri"/>
        <family val="2"/>
        <scheme val="minor"/>
      </rPr>
      <t>: Bancos Comerciais, Ministério das Finanças e Direção Geral das Alfândegas; Cálculos do Banco de Cabo Verde.</t>
    </r>
  </si>
  <si>
    <r>
      <rPr>
        <b/>
        <sz val="9"/>
        <color theme="1"/>
        <rFont val="Calibri"/>
        <family val="2"/>
        <scheme val="minor"/>
      </rPr>
      <t>Nota:</t>
    </r>
    <r>
      <rPr>
        <sz val="9"/>
        <color theme="1"/>
        <rFont val="Calibri"/>
        <family val="2"/>
        <scheme val="minor"/>
      </rPr>
      <t xml:space="preserve"> Apesar do término da execução do segundo compacto do Millenium Chalenge Account ter sido em Novembro de 2017, houve ainda, no primeiro trimestre de 2018, desembolsos para pagamentos remanescentes.</t>
    </r>
  </si>
  <si>
    <r>
      <rPr>
        <b/>
        <sz val="9"/>
        <color theme="1"/>
        <rFont val="Calibri"/>
        <family val="2"/>
        <scheme val="minor"/>
      </rPr>
      <t xml:space="preserve">Fonte: </t>
    </r>
    <r>
      <rPr>
        <sz val="9"/>
        <color theme="1"/>
        <rFont val="Calibri"/>
        <family val="2"/>
        <scheme val="minor"/>
      </rPr>
      <t>Banco de Cabo Verde.</t>
    </r>
  </si>
  <si>
    <r>
      <rPr>
        <b/>
        <sz val="9"/>
        <color theme="1"/>
        <rFont val="Calibri"/>
        <family val="2"/>
        <scheme val="minor"/>
      </rPr>
      <t>Fonte:</t>
    </r>
    <r>
      <rPr>
        <sz val="9"/>
        <color theme="1"/>
        <rFont val="Calibri"/>
        <family val="2"/>
        <scheme val="minor"/>
      </rPr>
      <t xml:space="preserve"> Banco de Cabo Verde.</t>
    </r>
  </si>
  <si>
    <r>
      <rPr>
        <b/>
        <sz val="9"/>
        <color theme="1"/>
        <rFont val="Calibri"/>
        <family val="2"/>
        <scheme val="minor"/>
      </rPr>
      <t>Nota</t>
    </r>
    <r>
      <rPr>
        <sz val="9"/>
        <color theme="1"/>
        <rFont val="Calibri"/>
        <family val="2"/>
        <scheme val="minor"/>
      </rPr>
      <t>: P - Provisório.</t>
    </r>
  </si>
  <si>
    <r>
      <rPr>
        <b/>
        <sz val="9"/>
        <color theme="1"/>
        <rFont val="Calibri"/>
        <family val="2"/>
        <scheme val="minor"/>
      </rPr>
      <t>Nota:</t>
    </r>
    <r>
      <rPr>
        <sz val="9"/>
        <color theme="1"/>
        <rFont val="Calibri"/>
        <family val="2"/>
        <scheme val="minor"/>
      </rPr>
      <t xml:space="preserve"> P - Provisório.</t>
    </r>
  </si>
  <si>
    <r>
      <rPr>
        <b/>
        <sz val="9"/>
        <rFont val="Calibri"/>
        <family val="2"/>
        <scheme val="minor"/>
      </rPr>
      <t>Fonte:</t>
    </r>
    <r>
      <rPr>
        <sz val="9"/>
        <rFont val="Calibri"/>
        <family val="2"/>
        <scheme val="minor"/>
      </rPr>
      <t xml:space="preserve"> Banco de Cabo Verde.</t>
    </r>
  </si>
  <si>
    <r>
      <rPr>
        <b/>
        <sz val="9"/>
        <rFont val="Calibri"/>
        <family val="2"/>
        <scheme val="minor"/>
      </rPr>
      <t>Nota:</t>
    </r>
    <r>
      <rPr>
        <sz val="9"/>
        <rFont val="Calibri"/>
        <family val="2"/>
        <scheme val="minor"/>
      </rPr>
      <t xml:space="preserve"> Tratando-se de saldos, os valores referentes ao final do ano correspondem aos do 4º trimestre. P - Provisório.</t>
    </r>
  </si>
  <si>
    <r>
      <rPr>
        <b/>
        <sz val="9"/>
        <rFont val="Calibri"/>
        <family val="2"/>
        <scheme val="minor"/>
      </rPr>
      <t>Notas:</t>
    </r>
    <r>
      <rPr>
        <sz val="9"/>
        <rFont val="Calibri"/>
        <family val="2"/>
        <scheme val="minor"/>
      </rPr>
      <t xml:space="preserve"> Tratando-se de saldos, os valores referentes ao final do ano correspondem aos do 4º trimestre. * Alterações de preços, de câmbios e outros ajustes. P- Provisório.</t>
    </r>
  </si>
  <si>
    <r>
      <rPr>
        <b/>
        <sz val="9"/>
        <rFont val="Calibri"/>
        <family val="2"/>
        <scheme val="minor"/>
      </rPr>
      <t>Fonte</t>
    </r>
    <r>
      <rPr>
        <sz val="9"/>
        <rFont val="Calibri"/>
        <family val="2"/>
        <scheme val="minor"/>
      </rPr>
      <t>: Banco de Cabo Verde.</t>
    </r>
  </si>
  <si>
    <r>
      <rPr>
        <b/>
        <sz val="9"/>
        <rFont val="Calibri"/>
        <family val="2"/>
        <scheme val="minor"/>
      </rPr>
      <t>Notas:</t>
    </r>
    <r>
      <rPr>
        <sz val="9"/>
        <rFont val="Calibri"/>
        <family val="2"/>
        <scheme val="minor"/>
      </rPr>
      <t xml:space="preserve"> Tratando-se de saldos, os valores referentes ao final do ano correspondem aos do 4º trimestre. P-Provisório.</t>
    </r>
  </si>
  <si>
    <r>
      <rPr>
        <b/>
        <sz val="9"/>
        <rFont val="Calibri"/>
        <family val="2"/>
        <scheme val="minor"/>
      </rPr>
      <t>Notas</t>
    </r>
    <r>
      <rPr>
        <sz val="9"/>
        <rFont val="Calibri"/>
        <family val="2"/>
        <scheme val="minor"/>
      </rPr>
      <t>: Tratando-se de saldos, os valores referentes ao final do ano correspondem aos do 4º trimestre. P-Provisório.</t>
    </r>
  </si>
  <si>
    <r>
      <rPr>
        <b/>
        <sz val="9"/>
        <color theme="1"/>
        <rFont val="Calibri"/>
        <family val="2"/>
        <scheme val="minor"/>
      </rPr>
      <t>Fonte:</t>
    </r>
    <r>
      <rPr>
        <sz val="9"/>
        <color theme="1"/>
        <rFont val="Calibri"/>
        <family val="2"/>
        <scheme val="minor"/>
      </rPr>
      <t xml:space="preserve"> Banco de Cabo Verde, Instituto Nacional de Estatística, https://appsso.eurostat.ec.europa.eu e https://www.ons.gov.uk.</t>
    </r>
  </si>
  <si>
    <r>
      <rPr>
        <b/>
        <sz val="9"/>
        <color theme="1"/>
        <rFont val="Calibri"/>
        <family val="2"/>
        <scheme val="minor"/>
      </rPr>
      <t>Notas</t>
    </r>
    <r>
      <rPr>
        <sz val="9"/>
        <color theme="1"/>
        <rFont val="Calibri"/>
        <family val="2"/>
        <scheme val="minor"/>
      </rPr>
      <t>: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r>
  </si>
  <si>
    <r>
      <rPr>
        <b/>
        <sz val="9"/>
        <rFont val="Calibri"/>
        <family val="2"/>
        <scheme val="minor"/>
      </rPr>
      <t>Notas</t>
    </r>
    <r>
      <rPr>
        <sz val="9"/>
        <rFont val="Calibri"/>
        <family val="2"/>
        <scheme val="minor"/>
      </rPr>
      <t>: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r>
  </si>
  <si>
    <r>
      <rPr>
        <b/>
        <sz val="9"/>
        <rFont val="Calibri"/>
        <family val="2"/>
        <scheme val="minor"/>
      </rPr>
      <t>Notas:</t>
    </r>
    <r>
      <rPr>
        <sz val="9"/>
        <rFont val="Calibri"/>
        <family val="2"/>
        <scheme val="minor"/>
      </rPr>
      <t xml:space="preserve">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r>
  </si>
  <si>
    <r>
      <rPr>
        <b/>
        <sz val="9"/>
        <rFont val="Calibri"/>
        <family val="2"/>
        <scheme val="minor"/>
      </rPr>
      <t xml:space="preserve">Notas: </t>
    </r>
    <r>
      <rPr>
        <sz val="9"/>
        <rFont val="Calibri"/>
        <family val="2"/>
        <scheme val="minor"/>
      </rPr>
      <t>P - Provisório; SPA - Sector Público Administrativo. EPnF-Empresas Públicas Não Financeiras.Tratando-se de saldos, os valores referentes aos anos são iguais aos de dezembro.</t>
    </r>
  </si>
  <si>
    <r>
      <rPr>
        <b/>
        <sz val="9"/>
        <color theme="1"/>
        <rFont val="Calibri"/>
        <family val="2"/>
        <scheme val="minor"/>
      </rPr>
      <t>Nota:</t>
    </r>
    <r>
      <rPr>
        <sz val="9"/>
        <color theme="1"/>
        <rFont val="Calibri"/>
        <family val="2"/>
        <scheme val="minor"/>
      </rPr>
      <t xml:space="preserve"> P - Provisório.Tratando-se de saldos, os valores referentes aos anos são iguais aos de dezembro.</t>
    </r>
  </si>
  <si>
    <r>
      <rPr>
        <b/>
        <sz val="9"/>
        <color theme="1"/>
        <rFont val="Calibri"/>
        <family val="2"/>
        <scheme val="minor"/>
      </rPr>
      <t>Fonte:</t>
    </r>
    <r>
      <rPr>
        <sz val="9"/>
        <color theme="1"/>
        <rFont val="Calibri"/>
        <family val="2"/>
        <scheme val="minor"/>
      </rPr>
      <t xml:space="preserve"> Banco de Cabo Verde</t>
    </r>
  </si>
  <si>
    <r>
      <rPr>
        <b/>
        <sz val="9"/>
        <rFont val="Calibri"/>
        <family val="2"/>
        <scheme val="minor"/>
      </rPr>
      <t xml:space="preserve">Nota: </t>
    </r>
    <r>
      <rPr>
        <sz val="9"/>
        <rFont val="Calibri"/>
        <family val="2"/>
        <scheme val="minor"/>
      </rPr>
      <t>Tratando-se de saldos, os valores referentes aos anos são iguais aos do 4º trimestre.</t>
    </r>
  </si>
  <si>
    <r>
      <rPr>
        <b/>
        <sz val="9"/>
        <color theme="1"/>
        <rFont val="Calibri"/>
        <family val="2"/>
        <scheme val="minor"/>
      </rPr>
      <t xml:space="preserve">Nota: </t>
    </r>
    <r>
      <rPr>
        <sz val="9"/>
        <color theme="1"/>
        <rFont val="Calibri"/>
        <family val="2"/>
        <scheme val="minor"/>
      </rPr>
      <t>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r>
  </si>
  <si>
    <r>
      <rPr>
        <b/>
        <sz val="9"/>
        <rFont val="Calibri"/>
        <family val="2"/>
        <scheme val="minor"/>
      </rPr>
      <t>Fonte:</t>
    </r>
    <r>
      <rPr>
        <sz val="9"/>
        <rFont val="Calibri"/>
        <family val="2"/>
        <scheme val="minor"/>
      </rPr>
      <t xml:space="preserve"> Banco de Cabo Verde.|</t>
    </r>
    <r>
      <rPr>
        <b/>
        <sz val="9"/>
        <rFont val="Calibri"/>
        <family val="2"/>
        <scheme val="minor"/>
      </rPr>
      <t>Nota:</t>
    </r>
    <r>
      <rPr>
        <sz val="9"/>
        <rFont val="Calibri"/>
        <family val="2"/>
        <scheme val="minor"/>
      </rPr>
      <t xml:space="preserve"> A Operação Monetária de Financiamento foi terminada em junho de 2023</t>
    </r>
  </si>
  <si>
    <r>
      <rPr>
        <b/>
        <sz val="9"/>
        <rFont val="Calibri"/>
        <family val="2"/>
        <scheme val="minor"/>
      </rPr>
      <t xml:space="preserve">Fonte: </t>
    </r>
    <r>
      <rPr>
        <sz val="9"/>
        <rFont val="Calibri"/>
        <family val="2"/>
        <scheme val="minor"/>
      </rPr>
      <t>Ministério das Finanças; Cálculos do Banco de Cabo Verde.</t>
    </r>
  </si>
  <si>
    <r>
      <rPr>
        <b/>
        <sz val="9"/>
        <rFont val="Calibri"/>
        <family val="2"/>
        <scheme val="minor"/>
      </rPr>
      <t>Fonte:</t>
    </r>
    <r>
      <rPr>
        <sz val="9"/>
        <rFont val="Calibri"/>
        <family val="2"/>
        <scheme val="minor"/>
      </rPr>
      <t xml:space="preserve"> Banco de Cabo Verde</t>
    </r>
  </si>
  <si>
    <r>
      <rPr>
        <b/>
        <sz val="9"/>
        <rFont val="Calibri"/>
        <family val="2"/>
      </rPr>
      <t>Nota:</t>
    </r>
    <r>
      <rPr>
        <sz val="9"/>
        <rFont val="Calibri"/>
        <family val="2"/>
      </rPr>
      <t xml:space="preserve"> POS -Terminais de Pagamentos Automáticos.</t>
    </r>
  </si>
  <si>
    <r>
      <rPr>
        <b/>
        <sz val="9"/>
        <color theme="1"/>
        <rFont val="Calibri"/>
        <family val="2"/>
        <scheme val="minor"/>
      </rPr>
      <t xml:space="preserve">Fonte: </t>
    </r>
    <r>
      <rPr>
        <sz val="9"/>
        <color theme="1"/>
        <rFont val="Calibri"/>
        <family val="2"/>
        <scheme val="minor"/>
      </rPr>
      <t>Ministério das Finanças.</t>
    </r>
  </si>
  <si>
    <r>
      <rPr>
        <b/>
        <sz val="9"/>
        <rFont val="Calibri"/>
        <family val="2"/>
      </rPr>
      <t xml:space="preserve">Notas: </t>
    </r>
    <r>
      <rPr>
        <sz val="9"/>
        <rFont val="Calibri"/>
        <family val="2"/>
      </rPr>
      <t>P - Provisório, sujeito  a alterações e regularizações pelo Ministério das Finanças;  IVA - Imposto sobre o Valor Acrescentado. Tratando-se de valores acumulados, os valores referentes aos anos correspondem aos do 4º trimestre.</t>
    </r>
  </si>
  <si>
    <r>
      <rPr>
        <b/>
        <sz val="9"/>
        <rFont val="Calibri"/>
        <family val="2"/>
      </rPr>
      <t>Notas:</t>
    </r>
    <r>
      <rPr>
        <sz val="9"/>
        <rFont val="Calibri"/>
        <family val="2"/>
      </rPr>
      <t xml:space="preserve"> P - Provisório, sujeito  a alterações e regularizações pelo Ministério das Finanças.Tratando-se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</si>
  <si>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t>
    </r>
  </si>
  <si>
    <r>
      <rPr>
        <b/>
        <sz val="9"/>
        <color theme="1"/>
        <rFont val="Calibri"/>
        <family val="2"/>
        <scheme val="minor"/>
      </rPr>
      <t>Notas:</t>
    </r>
    <r>
      <rPr>
        <sz val="9"/>
        <color theme="1"/>
        <rFont val="Calibri"/>
        <family val="2"/>
        <scheme val="minor"/>
      </rPr>
      <t xml:space="preserve"> P - Provisório, sujeito ainda a alterações e regularizações pelo Ministério das Finanças. 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</si>
  <si>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 Banco de Cabo Verde.</t>
    </r>
  </si>
  <si>
    <r>
      <rPr>
        <b/>
        <sz val="9"/>
        <color theme="1"/>
        <rFont val="Calibri"/>
        <family val="2"/>
        <scheme val="minor"/>
      </rPr>
      <t>Notas:</t>
    </r>
    <r>
      <rPr>
        <sz val="9"/>
        <color theme="1"/>
        <rFont val="Calibri"/>
        <family val="2"/>
        <scheme val="minor"/>
      </rPr>
      <t xml:space="preserve">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r>
  </si>
  <si>
    <r>
      <rPr>
        <b/>
        <sz val="9"/>
        <color rgb="FF000000"/>
        <rFont val="Calibri"/>
        <family val="2"/>
      </rPr>
      <t xml:space="preserve">Fonte: </t>
    </r>
    <r>
      <rPr>
        <sz val="9"/>
        <color rgb="FF000000"/>
        <rFont val="Calibri"/>
        <family val="2"/>
      </rPr>
      <t>Ministério das Finanças.</t>
    </r>
  </si>
  <si>
    <r>
      <rPr>
        <b/>
        <sz val="9"/>
        <color theme="1"/>
        <rFont val="Calibri"/>
        <family val="2"/>
        <scheme val="minor"/>
      </rPr>
      <t>Notas:</t>
    </r>
    <r>
      <rPr>
        <sz val="9"/>
        <color theme="1"/>
        <rFont val="Calibri"/>
        <family val="2"/>
        <scheme val="minor"/>
      </rPr>
      <t xml:space="preserve">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r>
  </si>
  <si>
    <r>
      <rPr>
        <b/>
        <sz val="9"/>
        <color theme="1"/>
        <rFont val="Calibri"/>
        <family val="2"/>
        <scheme val="minor"/>
      </rPr>
      <t xml:space="preserve">Nota: </t>
    </r>
    <r>
      <rPr>
        <sz val="9"/>
        <color theme="1"/>
        <rFont val="Calibri"/>
        <family val="2"/>
        <scheme val="minor"/>
      </rPr>
      <t>* Contratos subvencionados pelo Governo Português; P-Provisório.</t>
    </r>
  </si>
  <si>
    <r>
      <rPr>
        <b/>
        <sz val="9"/>
        <color theme="1"/>
        <rFont val="Calibri"/>
        <family val="2"/>
        <scheme val="minor"/>
      </rPr>
      <t>Nota:</t>
    </r>
    <r>
      <rPr>
        <sz val="9"/>
        <color theme="1"/>
        <rFont val="Calibri"/>
        <family val="2"/>
        <scheme val="minor"/>
      </rPr>
      <t xml:space="preserve"> * Contratos subvencionados pelo Governo Português; P-Provisório.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</si>
</sst>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6">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
      <b/>
      <sz val="9"/>
      <name val="Calibri"/>
      <family val="2"/>
    </font>
    <font>
      <b/>
      <sz val="9"/>
      <color rgb="FF000000"/>
      <name val="Calibri"/>
      <family val="2"/>
    </font>
  </fonts>
  <fills count="8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D74"/>
        <bgColor indexed="64"/>
      </patternFill>
    </fill>
  </fills>
  <borders count="65">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s>
  <cellStyleXfs count="5540">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5" fillId="0" borderId="0" applyFont="0" applyFill="0" applyBorder="0" applyAlignment="0" applyProtection="0"/>
  </cellStyleXfs>
  <cellXfs count="1253">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5" fontId="2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165" fontId="23" fillId="0" borderId="53" xfId="13" applyNumberFormat="1" applyFont="1" applyBorder="1" applyAlignment="1">
      <alignment horizontal="left" vertical="center"/>
    </xf>
    <xf numFmtId="165" fontId="24" fillId="0" borderId="53" xfId="13" applyNumberFormat="1" applyFont="1" applyBorder="1" applyAlignment="1">
      <alignment horizontal="left" vertical="center"/>
    </xf>
    <xf numFmtId="165" fontId="23" fillId="0" borderId="53" xfId="13" applyNumberFormat="1" applyFont="1" applyBorder="1" applyAlignment="1">
      <alignment horizontal="center" vertical="center"/>
    </xf>
    <xf numFmtId="165" fontId="23" fillId="0" borderId="53" xfId="18"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3" fontId="23"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3" borderId="5" xfId="3" applyFont="1" applyFill="1" applyBorder="1" applyAlignment="1">
      <alignment horizontal="center" vertical="center"/>
    </xf>
    <xf numFmtId="0" fontId="30" fillId="85" borderId="0" xfId="3" applyFont="1" applyFill="1" applyAlignment="1">
      <alignment horizontal="center" vertical="center"/>
    </xf>
    <xf numFmtId="0" fontId="30" fillId="85"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5" borderId="0" xfId="17" applyFill="1"/>
    <xf numFmtId="0" fontId="23" fillId="0" borderId="61" xfId="13" applyFont="1" applyBorder="1"/>
    <xf numFmtId="0" fontId="33" fillId="0" borderId="62" xfId="17" applyFont="1" applyBorder="1" applyAlignment="1">
      <alignment vertical="center"/>
    </xf>
    <xf numFmtId="165" fontId="37" fillId="0" borderId="52" xfId="29" applyNumberFormat="1" applyFont="1" applyFill="1" applyBorder="1" applyAlignment="1">
      <alignment horizontal="center" vertical="center"/>
    </xf>
    <xf numFmtId="0" fontId="30" fillId="85" borderId="2" xfId="17" applyFont="1" applyFill="1" applyBorder="1" applyAlignment="1">
      <alignment horizontal="center"/>
    </xf>
    <xf numFmtId="0" fontId="30" fillId="85" borderId="0" xfId="10" applyFont="1" applyFill="1" applyAlignment="1">
      <alignment horizontal="center" vertical="center"/>
    </xf>
    <xf numFmtId="0" fontId="30" fillId="85" borderId="3" xfId="17" applyFont="1" applyFill="1" applyBorder="1" applyAlignment="1">
      <alignment horizontal="center"/>
    </xf>
    <xf numFmtId="0" fontId="30" fillId="85" borderId="2" xfId="17" applyFont="1" applyFill="1" applyBorder="1" applyAlignment="1">
      <alignment horizontal="right" indent="1"/>
    </xf>
    <xf numFmtId="0" fontId="30" fillId="85" borderId="3" xfId="17" applyFont="1" applyFill="1" applyBorder="1" applyAlignment="1">
      <alignment horizontal="right" indent="1"/>
    </xf>
    <xf numFmtId="0" fontId="40" fillId="85" borderId="0" xfId="8" applyFont="1" applyFill="1" applyAlignment="1">
      <alignment horizontal="center" vertical="center"/>
    </xf>
    <xf numFmtId="0" fontId="40" fillId="85" borderId="3" xfId="8" applyFont="1" applyFill="1" applyBorder="1" applyAlignment="1">
      <alignment horizontal="center" vertical="center"/>
    </xf>
    <xf numFmtId="0" fontId="40" fillId="85" borderId="2" xfId="8" applyFont="1" applyFill="1" applyBorder="1" applyAlignment="1">
      <alignment horizontal="center" vertical="center"/>
    </xf>
    <xf numFmtId="0" fontId="30" fillId="85" borderId="10" xfId="6" applyFont="1" applyFill="1" applyBorder="1" applyAlignment="1">
      <alignment vertical="center"/>
    </xf>
    <xf numFmtId="0" fontId="30" fillId="85" borderId="5" xfId="6" applyFont="1" applyFill="1" applyBorder="1" applyAlignment="1">
      <alignment vertical="center"/>
    </xf>
    <xf numFmtId="0" fontId="4" fillId="3" borderId="0" xfId="6" applyFont="1" applyFill="1" applyAlignment="1">
      <alignment horizontal="center" vertical="center"/>
    </xf>
    <xf numFmtId="0" fontId="40" fillId="85" borderId="22" xfId="8" applyFont="1" applyFill="1" applyBorder="1" applyAlignment="1">
      <alignment horizontal="center" vertical="center"/>
    </xf>
    <xf numFmtId="0" fontId="30" fillId="85" borderId="0" xfId="20" applyFont="1" applyFill="1"/>
    <xf numFmtId="0" fontId="30" fillId="85" borderId="0" xfId="20" applyFont="1" applyFill="1" applyAlignment="1">
      <alignment horizontal="left"/>
    </xf>
    <xf numFmtId="0" fontId="30" fillId="85" borderId="3" xfId="20" applyFont="1" applyFill="1" applyBorder="1" applyAlignment="1">
      <alignment horizontal="center"/>
    </xf>
    <xf numFmtId="0" fontId="30" fillId="85" borderId="0" xfId="20" applyFont="1" applyFill="1" applyAlignment="1">
      <alignment horizontal="center"/>
    </xf>
    <xf numFmtId="0" fontId="30" fillId="85" borderId="0" xfId="20" applyFont="1" applyFill="1" applyAlignment="1">
      <alignment horizontal="right" indent="1"/>
    </xf>
    <xf numFmtId="0" fontId="50" fillId="85" borderId="0" xfId="10" applyFont="1" applyFill="1"/>
    <xf numFmtId="0" fontId="30" fillId="85" borderId="4" xfId="10" applyFont="1" applyFill="1" applyBorder="1" applyAlignment="1">
      <alignment horizontal="center" vertical="center"/>
    </xf>
    <xf numFmtId="0" fontId="30" fillId="85" borderId="3" xfId="10" applyFont="1" applyFill="1" applyBorder="1" applyAlignment="1">
      <alignment horizontal="center" vertical="center"/>
    </xf>
    <xf numFmtId="0" fontId="30" fillId="85" borderId="2" xfId="10" applyFont="1" applyFill="1" applyBorder="1" applyAlignment="1">
      <alignment horizontal="center" vertical="center"/>
    </xf>
    <xf numFmtId="0" fontId="50" fillId="85" borderId="0" xfId="8" applyFont="1" applyFill="1" applyAlignment="1">
      <alignment horizontal="left" indent="1"/>
    </xf>
    <xf numFmtId="0" fontId="50" fillId="85" borderId="0" xfId="8" applyFont="1" applyFill="1"/>
    <xf numFmtId="0" fontId="30" fillId="85" borderId="2" xfId="3" applyFont="1" applyFill="1" applyBorder="1" applyAlignment="1">
      <alignment horizontal="center" vertical="center"/>
    </xf>
    <xf numFmtId="0" fontId="30" fillId="85" borderId="3" xfId="3" applyFont="1" applyFill="1" applyBorder="1" applyAlignment="1">
      <alignment horizontal="center" vertical="center"/>
    </xf>
    <xf numFmtId="0" fontId="30" fillId="85" borderId="2" xfId="0" applyFont="1" applyFill="1" applyBorder="1" applyAlignment="1">
      <alignment horizontal="center" vertical="center"/>
    </xf>
    <xf numFmtId="0" fontId="30" fillId="85" borderId="2" xfId="8" applyFont="1" applyFill="1" applyBorder="1" applyAlignment="1">
      <alignment horizontal="center" vertical="center"/>
    </xf>
    <xf numFmtId="0" fontId="30" fillId="85" borderId="0" xfId="8" applyFont="1" applyFill="1" applyAlignment="1">
      <alignment horizontal="left" indent="1"/>
    </xf>
    <xf numFmtId="0" fontId="30" fillId="85" borderId="4" xfId="3" applyFont="1" applyFill="1" applyBorder="1" applyAlignment="1">
      <alignment horizontal="center" vertical="center"/>
    </xf>
    <xf numFmtId="0" fontId="30" fillId="85" borderId="0" xfId="8" applyFont="1" applyFill="1"/>
    <xf numFmtId="0" fontId="30" fillId="85" borderId="0" xfId="23" applyFont="1" applyFill="1" applyAlignment="1">
      <alignment horizontal="center"/>
    </xf>
    <xf numFmtId="0" fontId="51" fillId="85" borderId="0" xfId="8" applyFont="1" applyFill="1" applyAlignment="1">
      <alignment horizontal="left"/>
    </xf>
    <xf numFmtId="0" fontId="37" fillId="85" borderId="0" xfId="8" applyFont="1" applyFill="1" applyAlignment="1">
      <alignment horizontal="left"/>
    </xf>
    <xf numFmtId="0" fontId="30" fillId="85" borderId="0" xfId="4" applyFont="1" applyFill="1" applyAlignment="1">
      <alignment horizontal="center" vertical="center"/>
    </xf>
    <xf numFmtId="0" fontId="30" fillId="85" borderId="2" xfId="4" applyFont="1" applyFill="1" applyBorder="1" applyAlignment="1">
      <alignment horizontal="center" vertical="center"/>
    </xf>
    <xf numFmtId="0" fontId="30" fillId="85" borderId="9" xfId="3" applyFont="1" applyFill="1" applyBorder="1" applyAlignment="1">
      <alignment horizontal="center" vertical="center"/>
    </xf>
    <xf numFmtId="0" fontId="30" fillId="85" borderId="0" xfId="3" applyFont="1" applyFill="1"/>
    <xf numFmtId="0" fontId="30" fillId="85" borderId="10" xfId="3" applyFont="1" applyFill="1" applyBorder="1" applyAlignment="1">
      <alignment horizontal="left" vertical="center"/>
    </xf>
    <xf numFmtId="0" fontId="30" fillId="85" borderId="9" xfId="3" applyFont="1" applyFill="1" applyBorder="1" applyAlignment="1">
      <alignment horizontal="left" vertical="center"/>
    </xf>
    <xf numFmtId="0" fontId="30" fillId="85" borderId="7" xfId="3" applyFont="1" applyFill="1" applyBorder="1" applyAlignment="1">
      <alignment horizontal="center" vertical="center" wrapText="1"/>
    </xf>
    <xf numFmtId="0" fontId="30" fillId="85" borderId="6" xfId="3" applyFont="1" applyFill="1" applyBorder="1" applyAlignment="1">
      <alignment horizontal="center" vertical="center"/>
    </xf>
    <xf numFmtId="0" fontId="30" fillId="85" borderId="1" xfId="3" applyFont="1" applyFill="1" applyBorder="1" applyAlignment="1">
      <alignment horizontal="center" vertical="center"/>
    </xf>
    <xf numFmtId="0" fontId="51" fillId="85" borderId="0" xfId="12" applyFont="1" applyFill="1" applyAlignment="1">
      <alignment vertical="center"/>
    </xf>
    <xf numFmtId="0" fontId="51" fillId="85" borderId="0" xfId="12" applyFont="1" applyFill="1" applyAlignment="1">
      <alignment horizontal="left" vertical="center"/>
    </xf>
    <xf numFmtId="17" fontId="30" fillId="85" borderId="0" xfId="13" applyNumberFormat="1" applyFont="1" applyFill="1" applyAlignment="1">
      <alignment horizontal="center" vertical="center"/>
    </xf>
    <xf numFmtId="17" fontId="30" fillId="85" borderId="4" xfId="13" applyNumberFormat="1" applyFont="1" applyFill="1" applyBorder="1" applyAlignment="1">
      <alignment horizontal="center" vertical="center"/>
    </xf>
    <xf numFmtId="0" fontId="30" fillId="85" borderId="0" xfId="13" applyFont="1" applyFill="1" applyAlignment="1">
      <alignment horizontal="center" vertical="center"/>
    </xf>
    <xf numFmtId="17" fontId="30" fillId="85" borderId="5" xfId="15" applyNumberFormat="1" applyFont="1" applyFill="1" applyBorder="1" applyAlignment="1">
      <alignment horizontal="center" vertical="center"/>
    </xf>
    <xf numFmtId="17" fontId="30" fillId="85" borderId="5" xfId="13" applyNumberFormat="1" applyFont="1" applyFill="1" applyBorder="1" applyAlignment="1">
      <alignment horizontal="center" vertical="center"/>
    </xf>
    <xf numFmtId="0" fontId="30" fillId="85" borderId="8" xfId="3" applyFont="1" applyFill="1" applyBorder="1" applyAlignment="1">
      <alignment horizontal="center" vertical="center"/>
    </xf>
    <xf numFmtId="0" fontId="30" fillId="85" borderId="0" xfId="11" applyFont="1" applyFill="1"/>
    <xf numFmtId="0" fontId="60" fillId="85" borderId="0" xfId="11" applyFont="1" applyFill="1" applyAlignment="1">
      <alignment horizontal="left"/>
    </xf>
    <xf numFmtId="177" fontId="30" fillId="85" borderId="0" xfId="11" applyNumberFormat="1" applyFont="1" applyFill="1" applyAlignment="1">
      <alignment vertical="center"/>
    </xf>
    <xf numFmtId="177" fontId="30" fillId="85" borderId="0" xfId="11" applyNumberFormat="1" applyFont="1" applyFill="1" applyAlignment="1">
      <alignment horizontal="center" vertical="center"/>
    </xf>
    <xf numFmtId="169" fontId="30" fillId="85" borderId="2" xfId="3" applyNumberFormat="1" applyFont="1" applyFill="1" applyBorder="1" applyAlignment="1">
      <alignment horizontal="center" vertical="center"/>
    </xf>
    <xf numFmtId="178" fontId="30" fillId="85" borderId="2" xfId="3" applyNumberFormat="1" applyFont="1" applyFill="1" applyBorder="1" applyAlignment="1">
      <alignment horizontal="center" vertical="center"/>
    </xf>
    <xf numFmtId="0" fontId="30" fillId="85" borderId="2" xfId="22" applyFont="1" applyFill="1" applyBorder="1" applyAlignment="1">
      <alignment horizontal="center" vertical="center"/>
    </xf>
    <xf numFmtId="169" fontId="30" fillId="85" borderId="2" xfId="0" applyNumberFormat="1" applyFont="1" applyFill="1" applyBorder="1" applyAlignment="1">
      <alignment horizontal="center" vertical="center"/>
    </xf>
    <xf numFmtId="176" fontId="67" fillId="85" borderId="0" xfId="13" applyNumberFormat="1" applyFont="1" applyFill="1" applyAlignment="1">
      <alignment vertical="center"/>
    </xf>
    <xf numFmtId="0" fontId="30" fillId="85" borderId="4" xfId="13" applyFont="1" applyFill="1" applyBorder="1" applyAlignment="1">
      <alignment horizontal="center" vertical="center"/>
    </xf>
    <xf numFmtId="0" fontId="30" fillId="85" borderId="2" xfId="13" applyFont="1" applyFill="1" applyBorder="1" applyAlignment="1">
      <alignment horizontal="center" vertical="center"/>
    </xf>
    <xf numFmtId="0" fontId="30" fillId="85"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5" borderId="0" xfId="3" applyFont="1" applyFill="1" applyAlignment="1">
      <alignment vertical="center"/>
    </xf>
    <xf numFmtId="0" fontId="30" fillId="85" borderId="0" xfId="25" applyFont="1" applyFill="1" applyAlignment="1">
      <alignment horizontal="center"/>
    </xf>
    <xf numFmtId="0" fontId="69" fillId="85" borderId="9" xfId="8" applyFont="1" applyFill="1" applyBorder="1" applyAlignment="1">
      <alignment horizontal="center" vertical="center"/>
    </xf>
    <xf numFmtId="0" fontId="67" fillId="85" borderId="0" xfId="3" applyFont="1" applyFill="1"/>
    <xf numFmtId="165" fontId="30" fillId="85" borderId="0" xfId="21" applyNumberFormat="1" applyFont="1" applyFill="1" applyAlignment="1">
      <alignment horizontal="center" vertical="center"/>
    </xf>
    <xf numFmtId="0" fontId="30" fillId="85" borderId="10" xfId="3" applyFont="1" applyFill="1" applyBorder="1" applyAlignment="1">
      <alignment horizontal="center" vertical="center"/>
    </xf>
    <xf numFmtId="1" fontId="30" fillId="85" borderId="10" xfId="11" applyNumberFormat="1" applyFont="1" applyFill="1" applyBorder="1" applyAlignment="1">
      <alignment horizontal="center" vertic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165" fontId="24" fillId="0" borderId="52" xfId="13" applyNumberFormat="1" applyFont="1" applyBorder="1" applyAlignment="1">
      <alignment horizontal="left" vertical="center"/>
    </xf>
    <xf numFmtId="1" fontId="30" fillId="3" borderId="5" xfId="11" applyNumberFormat="1" applyFont="1" applyFill="1" applyBorder="1" applyAlignment="1">
      <alignment horizontal="center" vertical="center"/>
    </xf>
    <xf numFmtId="1" fontId="30" fillId="3" borderId="0" xfId="11" applyNumberFormat="1" applyFont="1" applyFill="1" applyAlignment="1">
      <alignment horizontal="center" vertical="center"/>
    </xf>
    <xf numFmtId="0" fontId="30" fillId="85" borderId="10" xfId="8" applyFont="1" applyFill="1" applyBorder="1" applyAlignment="1">
      <alignment horizontal="center" vertical="center"/>
    </xf>
    <xf numFmtId="0" fontId="30" fillId="3" borderId="5" xfId="8" applyFont="1" applyFill="1" applyBorder="1" applyAlignment="1">
      <alignment horizontal="center" vertical="center"/>
    </xf>
    <xf numFmtId="0" fontId="1" fillId="3" borderId="5" xfId="4" applyFont="1" applyFill="1" applyBorder="1" applyAlignment="1">
      <alignment horizontal="center" vertical="center"/>
    </xf>
    <xf numFmtId="0" fontId="40" fillId="3" borderId="5" xfId="8" applyFont="1" applyFill="1" applyBorder="1" applyAlignment="1">
      <alignment horizontal="center" vertical="center"/>
    </xf>
    <xf numFmtId="0" fontId="40" fillId="3" borderId="9" xfId="8" applyFont="1" applyFill="1" applyBorder="1" applyAlignment="1">
      <alignment horizontal="center" vertical="center"/>
    </xf>
    <xf numFmtId="0" fontId="30" fillId="85" borderId="10" xfId="23" applyFont="1" applyFill="1" applyBorder="1" applyAlignment="1">
      <alignment horizontal="center" vertical="center"/>
    </xf>
    <xf numFmtId="0" fontId="30" fillId="3" borderId="5" xfId="23" applyFont="1" applyFill="1" applyBorder="1" applyAlignment="1">
      <alignment horizontal="center" vertical="center"/>
    </xf>
    <xf numFmtId="0" fontId="30" fillId="3" borderId="5" xfId="8" applyFont="1" applyFill="1" applyBorder="1" applyAlignment="1">
      <alignment vertical="center"/>
    </xf>
    <xf numFmtId="0" fontId="30" fillId="85" borderId="10" xfId="20" applyFont="1" applyFill="1" applyBorder="1" applyAlignment="1">
      <alignment horizontal="center" vertical="center"/>
    </xf>
    <xf numFmtId="0" fontId="30" fillId="3" borderId="5" xfId="20" applyFont="1" applyFill="1" applyBorder="1" applyAlignment="1">
      <alignment horizontal="center" vertical="center"/>
    </xf>
    <xf numFmtId="0" fontId="30" fillId="3" borderId="9" xfId="20" applyFont="1" applyFill="1" applyBorder="1" applyAlignment="1">
      <alignment horizontal="center" vertical="center"/>
    </xf>
    <xf numFmtId="165" fontId="23" fillId="0" borderId="0" xfId="8" applyNumberFormat="1" applyFont="1"/>
    <xf numFmtId="168" fontId="23" fillId="0" borderId="0" xfId="5539" applyNumberFormat="1" applyFont="1"/>
    <xf numFmtId="0" fontId="40" fillId="85" borderId="10" xfId="8" applyFont="1" applyFill="1" applyBorder="1" applyAlignment="1">
      <alignment horizontal="center" vertical="center"/>
    </xf>
    <xf numFmtId="0" fontId="40" fillId="85" borderId="5" xfId="8" applyFont="1" applyFill="1" applyBorder="1" applyAlignment="1">
      <alignment horizontal="center" vertical="center"/>
    </xf>
    <xf numFmtId="0" fontId="40" fillId="85" borderId="9" xfId="8" applyFont="1" applyFill="1" applyBorder="1" applyAlignment="1">
      <alignment horizontal="center" vertical="center"/>
    </xf>
    <xf numFmtId="0" fontId="30" fillId="85" borderId="0" xfId="8" applyFont="1" applyFill="1" applyAlignment="1">
      <alignment horizontal="center" vertical="center" wrapText="1"/>
    </xf>
    <xf numFmtId="0" fontId="30" fillId="85" borderId="7" xfId="8" applyFont="1" applyFill="1" applyBorder="1" applyAlignment="1">
      <alignment horizontal="center" vertical="center" wrapText="1"/>
    </xf>
    <xf numFmtId="0" fontId="30" fillId="85" borderId="0" xfId="17" applyFont="1" applyFill="1" applyAlignment="1">
      <alignment horizontal="center" vertical="center"/>
    </xf>
    <xf numFmtId="0" fontId="30" fillId="85" borderId="5" xfId="17" applyFont="1" applyFill="1" applyBorder="1" applyAlignment="1">
      <alignment horizontal="center" vertical="center"/>
    </xf>
    <xf numFmtId="0" fontId="30" fillId="85" borderId="10" xfId="17" applyFont="1" applyFill="1" applyBorder="1" applyAlignment="1">
      <alignment horizontal="center"/>
    </xf>
    <xf numFmtId="0" fontId="30" fillId="85" borderId="5" xfId="17" applyFont="1" applyFill="1" applyBorder="1" applyAlignment="1">
      <alignment horizontal="center"/>
    </xf>
    <xf numFmtId="0" fontId="30" fillId="85" borderId="9" xfId="17" applyFont="1" applyFill="1" applyBorder="1" applyAlignment="1">
      <alignment horizontal="center"/>
    </xf>
    <xf numFmtId="0" fontId="30" fillId="85" borderId="4" xfId="17" applyFont="1" applyFill="1" applyBorder="1" applyAlignment="1">
      <alignment horizontal="center"/>
    </xf>
    <xf numFmtId="0" fontId="30" fillId="85" borderId="0" xfId="17" applyFont="1" applyFill="1" applyAlignment="1">
      <alignment horizontal="center"/>
    </xf>
    <xf numFmtId="0" fontId="30" fillId="85" borderId="7" xfId="10" applyFont="1" applyFill="1" applyBorder="1" applyAlignment="1">
      <alignment horizontal="center" vertical="center"/>
    </xf>
    <xf numFmtId="0" fontId="30" fillId="85" borderId="64" xfId="23" applyFont="1" applyFill="1" applyBorder="1" applyAlignment="1">
      <alignment horizontal="center"/>
    </xf>
    <xf numFmtId="0" fontId="30" fillId="85" borderId="5" xfId="23" applyFont="1" applyFill="1" applyBorder="1" applyAlignment="1">
      <alignment horizontal="center"/>
    </xf>
    <xf numFmtId="0" fontId="30" fillId="85" borderId="10" xfId="23" applyFont="1" applyFill="1" applyBorder="1" applyAlignment="1">
      <alignment horizontal="center"/>
    </xf>
    <xf numFmtId="0" fontId="30" fillId="85" borderId="63" xfId="23" applyFont="1" applyFill="1" applyBorder="1" applyAlignment="1">
      <alignment horizontal="center"/>
    </xf>
    <xf numFmtId="0" fontId="30" fillId="85" borderId="0" xfId="10"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40" fillId="85" borderId="0" xfId="8" applyFont="1" applyFill="1" applyAlignment="1">
      <alignment horizontal="left" vertical="center"/>
    </xf>
    <xf numFmtId="0" fontId="40" fillId="85" borderId="0" xfId="8" applyFont="1" applyFill="1" applyAlignment="1">
      <alignment horizontal="center" vertical="center"/>
    </xf>
    <xf numFmtId="0" fontId="40" fillId="85" borderId="10" xfId="6" applyFont="1" applyFill="1" applyBorder="1" applyAlignment="1">
      <alignment horizontal="center" vertical="center"/>
    </xf>
    <xf numFmtId="0" fontId="40" fillId="85" borderId="5" xfId="6" applyFont="1" applyFill="1" applyBorder="1" applyAlignment="1">
      <alignment horizontal="center" vertical="center"/>
    </xf>
    <xf numFmtId="0" fontId="40" fillId="85" borderId="9" xfId="6" applyFont="1" applyFill="1" applyBorder="1" applyAlignment="1">
      <alignment horizontal="center" vertical="center"/>
    </xf>
    <xf numFmtId="0" fontId="30" fillId="85" borderId="4" xfId="6" applyFont="1" applyFill="1" applyBorder="1" applyAlignment="1">
      <alignment horizontal="center"/>
    </xf>
    <xf numFmtId="0" fontId="30" fillId="85" borderId="0" xfId="6" applyFont="1" applyFill="1" applyAlignment="1">
      <alignment horizontal="center"/>
    </xf>
    <xf numFmtId="0" fontId="30" fillId="85" borderId="10" xfId="6" applyFont="1" applyFill="1" applyBorder="1" applyAlignment="1">
      <alignment horizontal="center"/>
    </xf>
    <xf numFmtId="0" fontId="30" fillId="85" borderId="5" xfId="6" applyFont="1" applyFill="1" applyBorder="1" applyAlignment="1">
      <alignment horizontal="center"/>
    </xf>
    <xf numFmtId="0" fontId="30" fillId="85" borderId="10" xfId="6" applyFont="1" applyFill="1" applyBorder="1" applyAlignment="1">
      <alignment horizontal="center" vertical="center"/>
    </xf>
    <xf numFmtId="0" fontId="30" fillId="85" borderId="5" xfId="6" applyFont="1" applyFill="1" applyBorder="1" applyAlignment="1">
      <alignment horizontal="center" vertical="center"/>
    </xf>
    <xf numFmtId="0" fontId="30" fillId="85" borderId="9" xfId="6" applyFont="1" applyFill="1" applyBorder="1" applyAlignment="1">
      <alignment horizontal="center" vertical="center"/>
    </xf>
    <xf numFmtId="0" fontId="30" fillId="85" borderId="9" xfId="6" applyFont="1" applyFill="1" applyBorder="1" applyAlignment="1">
      <alignment horizontal="center"/>
    </xf>
    <xf numFmtId="0" fontId="40" fillId="85" borderId="7" xfId="8" applyFont="1" applyFill="1" applyBorder="1" applyAlignment="1">
      <alignment horizontal="center" vertical="center"/>
    </xf>
    <xf numFmtId="0" fontId="1" fillId="85" borderId="5" xfId="6" applyFill="1" applyBorder="1"/>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23" fillId="3" borderId="0" xfId="6" applyFont="1" applyFill="1" applyAlignment="1">
      <alignment horizontal="left" vertical="top" wrapText="1"/>
    </xf>
    <xf numFmtId="0" fontId="30" fillId="85" borderId="0" xfId="10" applyFont="1" applyFill="1" applyAlignment="1">
      <alignment horizontal="right" vertical="center" wrapText="1" indent="1"/>
    </xf>
    <xf numFmtId="0" fontId="30" fillId="85" borderId="10" xfId="20" applyFont="1" applyFill="1" applyBorder="1" applyAlignment="1">
      <alignment horizontal="center" vertical="top"/>
    </xf>
    <xf numFmtId="0" fontId="30" fillId="85" borderId="5" xfId="20" applyFont="1" applyFill="1" applyBorder="1" applyAlignment="1">
      <alignment horizontal="center" vertical="top"/>
    </xf>
    <xf numFmtId="0" fontId="30" fillId="85" borderId="9" xfId="20" applyFont="1" applyFill="1" applyBorder="1" applyAlignment="1">
      <alignment horizontal="center" vertical="top"/>
    </xf>
    <xf numFmtId="0" fontId="24" fillId="0" borderId="0" xfId="20" applyFont="1" applyAlignment="1">
      <alignment horizontal="left" vertical="top" wrapText="1"/>
    </xf>
    <xf numFmtId="0" fontId="18" fillId="85" borderId="5" xfId="19" applyFont="1" applyFill="1" applyBorder="1" applyAlignment="1">
      <alignment vertical="top"/>
    </xf>
    <xf numFmtId="0" fontId="18" fillId="85" borderId="9" xfId="3" applyFont="1" applyFill="1" applyBorder="1" applyAlignment="1">
      <alignment vertical="top"/>
    </xf>
    <xf numFmtId="0" fontId="24" fillId="0" borderId="0" xfId="3" applyFont="1" applyAlignment="1">
      <alignment horizontal="left" vertical="top" wrapText="1"/>
    </xf>
    <xf numFmtId="0" fontId="30" fillId="85" borderId="10" xfId="10" applyFont="1" applyFill="1" applyBorder="1" applyAlignment="1">
      <alignment horizontal="center" vertical="center"/>
    </xf>
    <xf numFmtId="0" fontId="30" fillId="85" borderId="5" xfId="10" applyFont="1" applyFill="1" applyBorder="1" applyAlignment="1">
      <alignment horizontal="center" vertical="center"/>
    </xf>
    <xf numFmtId="0" fontId="30" fillId="85" borderId="9" xfId="10" applyFont="1" applyFill="1" applyBorder="1" applyAlignment="1">
      <alignment horizontal="center" vertical="center"/>
    </xf>
    <xf numFmtId="0" fontId="30" fillId="85" borderId="10" xfId="3" applyFont="1" applyFill="1" applyBorder="1" applyAlignment="1">
      <alignment horizontal="center"/>
    </xf>
    <xf numFmtId="0" fontId="30" fillId="85" borderId="5" xfId="3" applyFont="1" applyFill="1" applyBorder="1" applyAlignment="1">
      <alignment horizontal="center"/>
    </xf>
    <xf numFmtId="0" fontId="30" fillId="85" borderId="9" xfId="3" applyFont="1" applyFill="1" applyBorder="1" applyAlignment="1">
      <alignment horizontal="center"/>
    </xf>
    <xf numFmtId="0" fontId="30" fillId="85" borderId="4" xfId="3" applyFont="1" applyFill="1" applyBorder="1" applyAlignment="1">
      <alignment horizontal="center"/>
    </xf>
    <xf numFmtId="0" fontId="30" fillId="85" borderId="0" xfId="3" applyFont="1" applyFill="1" applyAlignment="1">
      <alignment horizontal="center"/>
    </xf>
    <xf numFmtId="0" fontId="30" fillId="85" borderId="10" xfId="3" applyFont="1" applyFill="1" applyBorder="1" applyAlignment="1">
      <alignment horizontal="center" vertical="center"/>
    </xf>
    <xf numFmtId="0" fontId="30" fillId="85" borderId="5" xfId="3" applyFont="1" applyFill="1" applyBorder="1" applyAlignment="1">
      <alignment horizontal="center" vertical="center"/>
    </xf>
    <xf numFmtId="0" fontId="30" fillId="85" borderId="4" xfId="10" applyFont="1" applyFill="1" applyBorder="1" applyAlignment="1">
      <alignment horizontal="center" vertical="center"/>
    </xf>
    <xf numFmtId="0" fontId="56" fillId="0" borderId="0" xfId="8" applyFont="1" applyAlignment="1">
      <alignment horizontal="center" vertical="center"/>
    </xf>
    <xf numFmtId="0" fontId="30" fillId="85" borderId="10" xfId="8" applyFont="1" applyFill="1" applyBorder="1" applyAlignment="1">
      <alignment horizontal="center"/>
    </xf>
    <xf numFmtId="0" fontId="30" fillId="85" borderId="5" xfId="8" applyFont="1" applyFill="1" applyBorder="1" applyAlignment="1">
      <alignment horizontal="center"/>
    </xf>
    <xf numFmtId="0" fontId="30" fillId="85" borderId="4" xfId="8" applyFont="1" applyFill="1" applyBorder="1" applyAlignment="1">
      <alignment horizontal="center"/>
    </xf>
    <xf numFmtId="0" fontId="30" fillId="85" borderId="0" xfId="8" applyFont="1" applyFill="1" applyAlignment="1">
      <alignment horizontal="center"/>
    </xf>
    <xf numFmtId="0" fontId="1" fillId="85" borderId="5" xfId="3" applyFill="1" applyBorder="1" applyAlignment="1">
      <alignment horizontal="center"/>
    </xf>
    <xf numFmtId="0" fontId="30" fillId="85" borderId="4" xfId="3" applyFont="1" applyFill="1" applyBorder="1" applyAlignment="1">
      <alignment horizontal="center" vertical="center"/>
    </xf>
    <xf numFmtId="0" fontId="30" fillId="85" borderId="0" xfId="3" applyFont="1" applyFill="1" applyAlignment="1">
      <alignment horizontal="center" vertical="center"/>
    </xf>
    <xf numFmtId="0" fontId="30" fillId="85" borderId="9" xfId="23" applyFont="1" applyFill="1" applyBorder="1" applyAlignment="1">
      <alignment horizontal="center"/>
    </xf>
    <xf numFmtId="0" fontId="23" fillId="3" borderId="0" xfId="23" applyFont="1" applyFill="1" applyAlignment="1">
      <alignment horizontal="left" vertical="top" wrapText="1"/>
    </xf>
    <xf numFmtId="0" fontId="30" fillId="85" borderId="0" xfId="23" applyFont="1" applyFill="1" applyAlignment="1">
      <alignment horizontal="left" vertical="center"/>
    </xf>
    <xf numFmtId="0" fontId="30" fillId="85" borderId="0" xfId="23" applyFont="1" applyFill="1" applyAlignment="1">
      <alignment horizontal="left" vertical="center" wrapText="1"/>
    </xf>
    <xf numFmtId="0" fontId="50" fillId="85" borderId="0" xfId="8" applyFont="1" applyFill="1" applyAlignment="1">
      <alignment horizontal="center" vertical="center" wrapText="1"/>
    </xf>
    <xf numFmtId="0" fontId="23" fillId="0" borderId="0" xfId="8" applyFont="1" applyAlignment="1">
      <alignment horizontal="left" vertical="top" wrapText="1"/>
    </xf>
    <xf numFmtId="0" fontId="1" fillId="85" borderId="5" xfId="4" applyFont="1" applyFill="1" applyBorder="1" applyAlignment="1">
      <alignment horizontal="center"/>
    </xf>
    <xf numFmtId="0" fontId="30" fillId="85" borderId="0" xfId="8" applyFont="1" applyFill="1" applyAlignment="1">
      <alignment horizontal="center" vertical="center"/>
    </xf>
    <xf numFmtId="0" fontId="30" fillId="85" borderId="0" xfId="8" applyFont="1" applyFill="1" applyAlignment="1">
      <alignment horizontal="left" vertical="center"/>
    </xf>
    <xf numFmtId="0" fontId="30" fillId="85"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top"/>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5" borderId="9" xfId="3" applyFont="1" applyFill="1" applyBorder="1" applyAlignment="1">
      <alignment horizontal="center" vertical="center"/>
    </xf>
    <xf numFmtId="1" fontId="30" fillId="85" borderId="4" xfId="3" applyNumberFormat="1" applyFont="1" applyFill="1" applyBorder="1" applyAlignment="1">
      <alignment horizontal="center" vertical="center" wrapText="1"/>
    </xf>
    <xf numFmtId="1" fontId="30" fillId="85" borderId="0" xfId="3" applyNumberFormat="1" applyFont="1" applyFill="1" applyAlignment="1">
      <alignment horizontal="center" vertical="center"/>
    </xf>
    <xf numFmtId="0" fontId="1" fillId="85" borderId="0" xfId="3" applyFill="1" applyAlignment="1">
      <alignment horizontal="center" vertical="center"/>
    </xf>
    <xf numFmtId="1" fontId="30" fillId="85" borderId="11" xfId="3" applyNumberFormat="1" applyFont="1" applyFill="1" applyBorder="1" applyAlignment="1">
      <alignment horizontal="center" vertical="center" wrapText="1"/>
    </xf>
    <xf numFmtId="1" fontId="30" fillId="85" borderId="0" xfId="3" applyNumberFormat="1" applyFont="1" applyFill="1" applyAlignment="1">
      <alignment horizontal="center" vertical="center" wrapText="1"/>
    </xf>
    <xf numFmtId="0" fontId="1" fillId="85" borderId="9" xfId="3" applyFill="1" applyBorder="1" applyAlignment="1">
      <alignment horizontal="center" vertical="center"/>
    </xf>
    <xf numFmtId="0" fontId="30" fillId="85" borderId="60" xfId="3" applyFont="1" applyFill="1" applyBorder="1" applyAlignment="1">
      <alignment horizontal="center" vertical="center"/>
    </xf>
    <xf numFmtId="0" fontId="30" fillId="85" borderId="64" xfId="3" applyFont="1" applyFill="1" applyBorder="1" applyAlignment="1">
      <alignment horizontal="center" vertical="center"/>
    </xf>
    <xf numFmtId="0" fontId="30" fillId="85" borderId="10" xfId="12" applyFont="1" applyFill="1" applyBorder="1" applyAlignment="1">
      <alignment horizontal="center" vertical="center"/>
    </xf>
    <xf numFmtId="0" fontId="30" fillId="85" borderId="5" xfId="12" applyFont="1" applyFill="1" applyBorder="1" applyAlignment="1">
      <alignment horizontal="center" vertical="center"/>
    </xf>
    <xf numFmtId="0" fontId="30" fillId="85" borderId="9" xfId="12" applyFont="1" applyFill="1" applyBorder="1" applyAlignment="1">
      <alignment horizontal="center" vertical="center"/>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 fontId="30" fillId="85" borderId="10" xfId="13" applyNumberFormat="1" applyFont="1" applyFill="1" applyBorder="1" applyAlignment="1">
      <alignment horizontal="center" vertical="center"/>
    </xf>
    <xf numFmtId="1" fontId="30" fillId="85" borderId="5" xfId="13" applyNumberFormat="1" applyFont="1" applyFill="1" applyBorder="1" applyAlignment="1">
      <alignment horizontal="center" vertical="center"/>
    </xf>
    <xf numFmtId="1" fontId="30" fillId="85" borderId="9" xfId="13" applyNumberFormat="1" applyFont="1" applyFill="1" applyBorder="1" applyAlignment="1">
      <alignment horizontal="center" vertical="center"/>
    </xf>
    <xf numFmtId="1" fontId="30" fillId="85" borderId="0" xfId="13" applyNumberFormat="1" applyFont="1" applyFill="1" applyAlignment="1">
      <alignment horizontal="center" vertical="center"/>
    </xf>
    <xf numFmtId="1" fontId="30" fillId="85" borderId="7" xfId="13" applyNumberFormat="1" applyFont="1" applyFill="1" applyBorder="1" applyAlignment="1">
      <alignment horizontal="center" vertical="center"/>
    </xf>
    <xf numFmtId="176" fontId="24" fillId="0" borderId="0" xfId="13" applyNumberFormat="1" applyFont="1" applyAlignment="1">
      <alignment horizontal="left"/>
    </xf>
    <xf numFmtId="0" fontId="67" fillId="85" borderId="0" xfId="13" applyFont="1" applyFill="1" applyAlignment="1">
      <alignment horizontal="center" vertical="center"/>
    </xf>
    <xf numFmtId="1" fontId="30" fillId="85" borderId="15" xfId="13" applyNumberFormat="1" applyFont="1" applyFill="1" applyBorder="1" applyAlignment="1">
      <alignment horizontal="center" vertical="center"/>
    </xf>
    <xf numFmtId="1" fontId="30" fillId="85" borderId="16" xfId="13" applyNumberFormat="1" applyFont="1" applyFill="1" applyBorder="1" applyAlignment="1">
      <alignment horizontal="center" vertical="center"/>
    </xf>
    <xf numFmtId="176" fontId="67" fillId="85" borderId="0" xfId="13" applyNumberFormat="1" applyFont="1" applyFill="1" applyAlignment="1">
      <alignment horizontal="center" vertical="center"/>
    </xf>
    <xf numFmtId="176" fontId="24" fillId="0" borderId="0" xfId="13" applyNumberFormat="1" applyFont="1" applyAlignment="1">
      <alignment horizontal="left" vertical="top" wrapText="1"/>
    </xf>
    <xf numFmtId="0" fontId="30" fillId="85" borderId="13" xfId="12" applyFont="1" applyFill="1" applyBorder="1" applyAlignment="1">
      <alignment horizontal="center" vertical="center"/>
    </xf>
    <xf numFmtId="1" fontId="30" fillId="85" borderId="14" xfId="13" applyNumberFormat="1" applyFont="1" applyFill="1" applyBorder="1" applyAlignment="1">
      <alignment horizontal="center" vertical="center"/>
    </xf>
    <xf numFmtId="176" fontId="24" fillId="0" borderId="0" xfId="15" applyNumberFormat="1" applyFont="1" applyAlignment="1">
      <alignment horizontal="left" vertical="top"/>
    </xf>
    <xf numFmtId="0" fontId="18" fillId="85" borderId="0" xfId="15" applyFont="1" applyFill="1" applyAlignment="1">
      <alignment horizontal="center"/>
    </xf>
    <xf numFmtId="0" fontId="30" fillId="85" borderId="0" xfId="15" applyFont="1" applyFill="1" applyAlignment="1" applyProtection="1">
      <alignment horizontal="center" vertical="center"/>
      <protection locked="0"/>
    </xf>
    <xf numFmtId="0" fontId="30" fillId="85" borderId="7" xfId="15" applyFont="1" applyFill="1" applyBorder="1" applyAlignment="1" applyProtection="1">
      <alignment horizontal="center" vertical="center"/>
      <protection locked="0"/>
    </xf>
    <xf numFmtId="0" fontId="24" fillId="0" borderId="0" xfId="15" applyFont="1" applyAlignment="1">
      <alignment horizontal="left" vertical="top"/>
    </xf>
    <xf numFmtId="0" fontId="30" fillId="85" borderId="0" xfId="15" applyFont="1" applyFill="1" applyAlignment="1">
      <alignment horizontal="center" vertical="center"/>
    </xf>
    <xf numFmtId="1" fontId="30" fillId="85" borderId="10" xfId="15" applyNumberFormat="1" applyFont="1" applyFill="1" applyBorder="1" applyAlignment="1">
      <alignment horizontal="center" vertical="center"/>
    </xf>
    <xf numFmtId="1" fontId="30" fillId="85" borderId="5" xfId="15" applyNumberFormat="1" applyFont="1" applyFill="1" applyBorder="1" applyAlignment="1">
      <alignment horizontal="center" vertical="center"/>
    </xf>
    <xf numFmtId="1" fontId="30" fillId="85" borderId="4" xfId="13" applyNumberFormat="1" applyFont="1" applyFill="1" applyBorder="1" applyAlignment="1">
      <alignment horizontal="center" vertical="center"/>
    </xf>
    <xf numFmtId="1" fontId="30" fillId="85" borderId="0" xfId="11" applyNumberFormat="1" applyFont="1" applyFill="1" applyAlignment="1">
      <alignment horizontal="center" vertical="center"/>
    </xf>
    <xf numFmtId="1" fontId="30" fillId="85" borderId="10" xfId="11" applyNumberFormat="1" applyFont="1" applyFill="1" applyBorder="1" applyAlignment="1">
      <alignment horizontal="center" vertical="center"/>
    </xf>
    <xf numFmtId="1" fontId="30" fillId="85" borderId="5" xfId="11" applyNumberFormat="1" applyFont="1" applyFill="1" applyBorder="1" applyAlignment="1">
      <alignment horizontal="center" vertical="center"/>
    </xf>
    <xf numFmtId="1" fontId="30" fillId="85" borderId="9" xfId="11" applyNumberFormat="1" applyFont="1" applyFill="1" applyBorder="1" applyAlignment="1">
      <alignment horizontal="center" vertical="center"/>
    </xf>
    <xf numFmtId="1" fontId="30" fillId="85" borderId="13" xfId="11" applyNumberFormat="1" applyFont="1" applyFill="1" applyBorder="1" applyAlignment="1">
      <alignment horizontal="center" vertical="center"/>
    </xf>
    <xf numFmtId="1" fontId="30" fillId="85" borderId="17" xfId="11" applyNumberFormat="1" applyFont="1" applyFill="1" applyBorder="1" applyAlignment="1">
      <alignment horizontal="center" vertical="center"/>
    </xf>
    <xf numFmtId="1" fontId="30" fillId="85" borderId="7" xfId="11" applyNumberFormat="1" applyFont="1" applyFill="1" applyBorder="1" applyAlignment="1">
      <alignment horizontal="center" vertical="center"/>
    </xf>
    <xf numFmtId="0" fontId="23" fillId="0" borderId="0" xfId="13" applyFont="1" applyAlignment="1">
      <alignment horizontal="left" vertical="top" wrapText="1"/>
    </xf>
    <xf numFmtId="0" fontId="30" fillId="85" borderId="17" xfId="22" applyFont="1" applyFill="1" applyBorder="1" applyAlignment="1">
      <alignment horizontal="center" vertical="center"/>
    </xf>
    <xf numFmtId="0" fontId="30" fillId="85" borderId="5" xfId="22" applyFont="1" applyFill="1" applyBorder="1" applyAlignment="1">
      <alignment horizontal="center" vertical="center"/>
    </xf>
    <xf numFmtId="0" fontId="30" fillId="85" borderId="10" xfId="22" applyFont="1" applyFill="1" applyBorder="1" applyAlignment="1">
      <alignment horizontal="center" vertical="center"/>
    </xf>
    <xf numFmtId="0" fontId="30" fillId="85" borderId="0" xfId="22" applyFont="1" applyFill="1" applyAlignment="1">
      <alignment horizontal="center" vertical="center"/>
    </xf>
    <xf numFmtId="0" fontId="30" fillId="85" borderId="13" xfId="22" applyFont="1" applyFill="1" applyBorder="1" applyAlignment="1">
      <alignment horizontal="center" vertical="center"/>
    </xf>
    <xf numFmtId="0" fontId="30" fillId="85" borderId="14" xfId="22" applyFont="1" applyFill="1" applyBorder="1" applyAlignment="1">
      <alignment horizontal="center" vertical="center"/>
    </xf>
    <xf numFmtId="0" fontId="67" fillId="85" borderId="0" xfId="22" applyFont="1" applyFill="1" applyAlignment="1">
      <alignment horizontal="center"/>
    </xf>
    <xf numFmtId="0" fontId="30" fillId="85" borderId="0" xfId="13" applyFont="1" applyFill="1" applyAlignment="1">
      <alignment horizontal="center" vertical="center"/>
    </xf>
    <xf numFmtId="0" fontId="30" fillId="85" borderId="10" xfId="13" applyFont="1" applyFill="1" applyBorder="1" applyAlignment="1">
      <alignment horizontal="center" vertical="center"/>
    </xf>
    <xf numFmtId="0" fontId="30" fillId="85" borderId="5" xfId="13" applyFont="1" applyFill="1" applyBorder="1" applyAlignment="1">
      <alignment horizontal="center" vertical="center"/>
    </xf>
    <xf numFmtId="0" fontId="30" fillId="85" borderId="7" xfId="13" applyFont="1" applyFill="1" applyBorder="1" applyAlignment="1">
      <alignment horizontal="center" vertical="center"/>
    </xf>
    <xf numFmtId="0" fontId="30" fillId="85" borderId="9" xfId="13" applyFont="1" applyFill="1" applyBorder="1" applyAlignment="1">
      <alignment horizontal="center" vertical="center"/>
    </xf>
    <xf numFmtId="0" fontId="30" fillId="85" borderId="4" xfId="13" applyFont="1" applyFill="1" applyBorder="1" applyAlignment="1">
      <alignment horizontal="center" vertical="center"/>
    </xf>
    <xf numFmtId="0" fontId="30" fillId="85" borderId="0" xfId="13" applyFont="1" applyFill="1" applyAlignment="1" applyProtection="1">
      <alignment horizontal="center" vertical="center"/>
      <protection locked="0"/>
    </xf>
    <xf numFmtId="0" fontId="30" fillId="85" borderId="7" xfId="13" applyFont="1" applyFill="1" applyBorder="1" applyAlignment="1" applyProtection="1">
      <alignment horizontal="center" vertical="center"/>
      <protection locked="0"/>
    </xf>
    <xf numFmtId="0" fontId="23" fillId="0" borderId="0" xfId="3" applyFont="1" applyAlignment="1">
      <alignment horizontal="left" vertical="top" wrapText="1"/>
    </xf>
    <xf numFmtId="0" fontId="30" fillId="85" borderId="7" xfId="3" applyFont="1" applyFill="1" applyBorder="1" applyAlignment="1">
      <alignment horizontal="center" vertical="center"/>
    </xf>
    <xf numFmtId="0" fontId="56" fillId="0" borderId="0" xfId="7" applyFont="1" applyAlignment="1">
      <alignment horizontal="center"/>
    </xf>
    <xf numFmtId="0" fontId="30" fillId="85" borderId="19" xfId="3" applyFont="1" applyFill="1" applyBorder="1" applyAlignment="1">
      <alignment horizontal="center" vertical="center"/>
    </xf>
    <xf numFmtId="0" fontId="30" fillId="85" borderId="20" xfId="3" applyFont="1" applyFill="1" applyBorder="1" applyAlignment="1">
      <alignment horizontal="center" vertical="center"/>
    </xf>
    <xf numFmtId="0" fontId="30" fillId="85" borderId="18" xfId="3" applyFont="1" applyFill="1" applyBorder="1" applyAlignment="1">
      <alignment horizontal="center" vertical="center"/>
    </xf>
    <xf numFmtId="0" fontId="75" fillId="85" borderId="11" xfId="8" applyFont="1" applyFill="1" applyBorder="1" applyAlignment="1">
      <alignment horizontal="center" vertical="center" wrapText="1"/>
    </xf>
    <xf numFmtId="0" fontId="75" fillId="85" borderId="11" xfId="8" applyFont="1" applyFill="1" applyBorder="1" applyAlignment="1">
      <alignment horizontal="center" vertical="center"/>
    </xf>
    <xf numFmtId="0" fontId="72" fillId="85" borderId="6" xfId="8" applyFont="1" applyFill="1" applyBorder="1" applyAlignment="1">
      <alignment horizontal="center" vertical="center" wrapText="1"/>
    </xf>
    <xf numFmtId="0" fontId="72" fillId="85" borderId="7" xfId="8" applyFont="1" applyFill="1" applyBorder="1" applyAlignment="1">
      <alignment horizontal="center" vertical="center" wrapText="1"/>
    </xf>
    <xf numFmtId="0" fontId="72" fillId="85"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5" borderId="7" xfId="8" applyFont="1" applyFill="1" applyBorder="1" applyAlignment="1">
      <alignment horizontal="center" vertical="center"/>
    </xf>
    <xf numFmtId="0" fontId="40" fillId="85" borderId="7" xfId="8" applyFont="1" applyFill="1" applyBorder="1" applyAlignment="1">
      <alignment horizontal="center" vertical="center" wrapText="1"/>
    </xf>
    <xf numFmtId="0" fontId="40" fillId="85" borderId="0" xfId="8" applyFont="1" applyFill="1" applyAlignment="1">
      <alignment horizontal="center" vertical="center" wrapText="1"/>
    </xf>
    <xf numFmtId="0" fontId="75" fillId="85" borderId="8" xfId="8" applyFont="1" applyFill="1" applyBorder="1" applyAlignment="1">
      <alignment horizontal="center" vertical="center"/>
    </xf>
    <xf numFmtId="0" fontId="75" fillId="85" borderId="21" xfId="8" applyFont="1" applyFill="1" applyBorder="1" applyAlignment="1">
      <alignment horizontal="center" vertical="center"/>
    </xf>
    <xf numFmtId="0" fontId="75" fillId="85" borderId="7" xfId="8" applyFont="1" applyFill="1" applyBorder="1" applyAlignment="1">
      <alignment horizontal="center" vertical="center" wrapText="1"/>
    </xf>
    <xf numFmtId="0" fontId="40" fillId="85" borderId="11" xfId="8" applyFont="1" applyFill="1" applyBorder="1" applyAlignment="1">
      <alignment horizontal="center" vertical="center" wrapText="1"/>
    </xf>
    <xf numFmtId="0" fontId="72" fillId="85" borderId="1" xfId="8" applyFont="1" applyFill="1" applyBorder="1" applyAlignment="1">
      <alignment horizontal="center" vertical="center"/>
    </xf>
    <xf numFmtId="0" fontId="72" fillId="85" borderId="11" xfId="8" applyFont="1" applyFill="1" applyBorder="1" applyAlignment="1">
      <alignment horizontal="center" vertical="center"/>
    </xf>
    <xf numFmtId="0" fontId="72" fillId="85" borderId="1" xfId="8" applyFont="1" applyFill="1" applyBorder="1" applyAlignment="1">
      <alignment horizontal="center" vertical="center" wrapText="1"/>
    </xf>
    <xf numFmtId="0" fontId="72" fillId="85" borderId="12" xfId="8" applyFont="1" applyFill="1" applyBorder="1" applyAlignment="1">
      <alignment horizontal="center" vertical="center" wrapText="1"/>
    </xf>
    <xf numFmtId="0" fontId="72" fillId="85" borderId="4" xfId="8" applyFont="1" applyFill="1" applyBorder="1" applyAlignment="1">
      <alignment horizontal="center" vertical="center" wrapText="1"/>
    </xf>
    <xf numFmtId="0" fontId="72" fillId="85" borderId="10" xfId="8" applyFont="1" applyFill="1" applyBorder="1" applyAlignment="1">
      <alignment horizontal="center" vertical="center" wrapText="1"/>
    </xf>
    <xf numFmtId="0" fontId="72" fillId="85" borderId="22" xfId="8" applyFont="1" applyFill="1" applyBorder="1" applyAlignment="1">
      <alignment horizontal="center" vertical="center" wrapText="1"/>
    </xf>
    <xf numFmtId="0" fontId="72" fillId="85" borderId="8" xfId="8" applyFont="1" applyFill="1" applyBorder="1" applyAlignment="1">
      <alignment horizontal="center" vertical="center" wrapText="1"/>
    </xf>
    <xf numFmtId="0" fontId="72" fillId="85" borderId="21" xfId="8" applyFont="1" applyFill="1" applyBorder="1" applyAlignment="1">
      <alignment horizontal="center" vertical="center" wrapText="1"/>
    </xf>
    <xf numFmtId="0" fontId="23" fillId="3" borderId="0" xfId="13" applyFont="1" applyFill="1" applyAlignment="1">
      <alignment horizontal="left" vertical="top" wrapText="1"/>
    </xf>
    <xf numFmtId="0" fontId="72" fillId="85" borderId="9" xfId="8" applyFont="1" applyFill="1" applyBorder="1" applyAlignment="1">
      <alignment horizontal="center" vertical="center" wrapText="1"/>
    </xf>
    <xf numFmtId="0" fontId="69" fillId="85" borderId="0" xfId="8" applyFont="1" applyFill="1" applyAlignment="1">
      <alignment horizontal="center" vertical="center"/>
    </xf>
    <xf numFmtId="0" fontId="40" fillId="85" borderId="12" xfId="8" applyFont="1" applyFill="1" applyBorder="1" applyAlignment="1">
      <alignment horizontal="center" vertical="center" wrapText="1"/>
    </xf>
    <xf numFmtId="0" fontId="40" fillId="85" borderId="5" xfId="8" applyFont="1" applyFill="1" applyBorder="1" applyAlignment="1">
      <alignment horizontal="center" vertical="center" wrapText="1"/>
    </xf>
    <xf numFmtId="0" fontId="40" fillId="85" borderId="10" xfId="8" applyFont="1" applyFill="1" applyBorder="1" applyAlignment="1">
      <alignment horizontal="center" vertical="center" wrapText="1"/>
    </xf>
    <xf numFmtId="0" fontId="40" fillId="85" borderId="9" xfId="8" applyFont="1" applyFill="1" applyBorder="1" applyAlignment="1">
      <alignment horizontal="center" vertical="center" wrapText="1"/>
    </xf>
    <xf numFmtId="165" fontId="23" fillId="0" borderId="0" xfId="13" applyNumberFormat="1" applyFont="1" applyAlignment="1">
      <alignment horizontal="left" vertical="top"/>
    </xf>
    <xf numFmtId="0" fontId="40" fillId="85" borderId="4" xfId="8" applyFont="1" applyFill="1" applyBorder="1" applyAlignment="1">
      <alignment horizontal="center" vertical="center"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0" fontId="23" fillId="85" borderId="0" xfId="8" applyFont="1" applyFill="1" applyAlignment="1">
      <alignment horizontal="center" vertical="center"/>
    </xf>
    <xf numFmtId="0" fontId="23" fillId="85" borderId="5" xfId="8" applyFont="1" applyFill="1" applyBorder="1" applyAlignment="1">
      <alignment horizontal="center" vertical="center"/>
    </xf>
    <xf numFmtId="0" fontId="30" fillId="85" borderId="0" xfId="21" applyNumberFormat="1" applyFont="1" applyFill="1" applyAlignment="1">
      <alignment horizontal="center" vertical="center"/>
    </xf>
    <xf numFmtId="165" fontId="24" fillId="3" borderId="0" xfId="21" applyNumberFormat="1" applyFont="1" applyFill="1" applyAlignment="1">
      <alignment horizontal="left" vertical="top"/>
    </xf>
    <xf numFmtId="0" fontId="30" fillId="85" borderId="7" xfId="21" applyNumberFormat="1" applyFont="1" applyFill="1" applyBorder="1" applyAlignment="1">
      <alignment horizontal="center" vertical="center"/>
    </xf>
    <xf numFmtId="0" fontId="23" fillId="3" borderId="0" xfId="8" applyFont="1" applyFill="1" applyAlignment="1">
      <alignment horizontal="left" vertical="top"/>
    </xf>
    <xf numFmtId="0" fontId="30" fillId="85" borderId="64" xfId="23" applyFont="1" applyFill="1" applyBorder="1" applyAlignment="1">
      <alignment horizontal="center" vertical="center"/>
    </xf>
  </cellXfs>
  <cellStyles count="5540">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xfId="5539" builtinId="5"/>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6" t="s">
        <v>0</v>
      </c>
      <c r="B1" s="2"/>
      <c r="C1" s="2"/>
      <c r="D1" s="2"/>
      <c r="E1" s="2"/>
    </row>
    <row r="2" spans="1:5" ht="15.95" customHeight="1">
      <c r="A2" s="757" t="s">
        <v>1</v>
      </c>
      <c r="B2" s="758"/>
      <c r="C2" s="2"/>
      <c r="D2" s="2"/>
      <c r="E2" s="2"/>
    </row>
    <row r="3" spans="1:5" ht="15" customHeight="1">
      <c r="A3" s="759" t="s">
        <v>2</v>
      </c>
      <c r="B3" s="758"/>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9" t="s">
        <v>8</v>
      </c>
      <c r="B10" s="758"/>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9" t="s">
        <v>14</v>
      </c>
      <c r="B17" s="758"/>
      <c r="C17" s="758"/>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9" t="s">
        <v>20</v>
      </c>
      <c r="B24" s="758"/>
      <c r="C24" s="758"/>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60" t="s">
        <v>25</v>
      </c>
      <c r="B30" s="758"/>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60"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60"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60"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60"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topLeftCell="A3" zoomScaleNormal="100" zoomScaleSheetLayoutView="100" zoomScalePageLayoutView="90" workbookViewId="0">
      <selection activeCell="S19" sqref="S19"/>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822</v>
      </c>
    </row>
    <row r="4" spans="1:18" ht="15" customHeight="1">
      <c r="A4" s="11" t="s">
        <v>76</v>
      </c>
    </row>
    <row r="5" spans="1:18" ht="16.5" customHeight="1">
      <c r="A5" s="969"/>
      <c r="B5" s="1071">
        <v>2007</v>
      </c>
      <c r="C5" s="1071">
        <v>2008</v>
      </c>
      <c r="D5" s="1071">
        <v>2009</v>
      </c>
      <c r="E5" s="1071">
        <v>2010</v>
      </c>
      <c r="F5" s="1071">
        <v>2011</v>
      </c>
      <c r="G5" s="1071">
        <v>2012</v>
      </c>
      <c r="H5" s="1071">
        <v>2013</v>
      </c>
      <c r="I5" s="1071">
        <v>2014</v>
      </c>
      <c r="J5" s="1071">
        <v>2015</v>
      </c>
      <c r="K5" s="1071">
        <v>2016</v>
      </c>
      <c r="L5" s="1071">
        <v>2017</v>
      </c>
      <c r="M5" s="1071">
        <v>2018</v>
      </c>
      <c r="N5" s="1071">
        <v>2019</v>
      </c>
      <c r="O5" s="1071">
        <v>2020</v>
      </c>
      <c r="P5" s="1071">
        <v>2021</v>
      </c>
      <c r="Q5" s="1071">
        <v>2022</v>
      </c>
      <c r="R5" s="1071">
        <v>2023</v>
      </c>
    </row>
    <row r="6" spans="1:18" ht="16.5" customHeight="1">
      <c r="A6" s="969"/>
      <c r="B6" s="1071"/>
      <c r="C6" s="1071"/>
      <c r="D6" s="1071"/>
      <c r="E6" s="1071"/>
      <c r="F6" s="1071"/>
      <c r="G6" s="1071"/>
      <c r="H6" s="1071"/>
      <c r="I6" s="1071"/>
      <c r="J6" s="1071"/>
      <c r="K6" s="1071"/>
      <c r="L6" s="1071"/>
      <c r="M6" s="1071">
        <v>2018</v>
      </c>
      <c r="N6" s="1071">
        <v>2019</v>
      </c>
      <c r="O6" s="1071">
        <v>2019</v>
      </c>
      <c r="P6" s="1071">
        <v>2019</v>
      </c>
      <c r="Q6" s="1071">
        <v>2019</v>
      </c>
      <c r="R6" s="1071">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823</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824</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825</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826</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827</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828</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829</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55" t="s">
        <v>105</v>
      </c>
      <c r="B17" s="921">
        <f>B7+B10+B15-B16</f>
        <v>132984.20914135315</v>
      </c>
      <c r="C17" s="921">
        <f t="shared" ref="C17:L17" si="4">C7+C10+C15-C16</f>
        <v>147629.88948132077</v>
      </c>
      <c r="D17" s="921">
        <f t="shared" si="4"/>
        <v>148252.27093050996</v>
      </c>
      <c r="E17" s="921">
        <f t="shared" si="4"/>
        <v>151962.80097428319</v>
      </c>
      <c r="F17" s="921">
        <f t="shared" si="4"/>
        <v>162265.23286064694</v>
      </c>
      <c r="G17" s="921">
        <f t="shared" si="4"/>
        <v>165135.05521197425</v>
      </c>
      <c r="H17" s="921">
        <f t="shared" si="4"/>
        <v>168546.59000757083</v>
      </c>
      <c r="I17" s="921">
        <f t="shared" si="4"/>
        <v>169550.53024588845</v>
      </c>
      <c r="J17" s="921">
        <f t="shared" si="4"/>
        <v>173910.81399999998</v>
      </c>
      <c r="K17" s="921">
        <f t="shared" si="4"/>
        <v>184402.07499999998</v>
      </c>
      <c r="L17" s="921">
        <f t="shared" si="4"/>
        <v>195295.17600000004</v>
      </c>
      <c r="M17" s="921">
        <v>205986</v>
      </c>
      <c r="N17" s="921">
        <v>221829</v>
      </c>
      <c r="O17" s="921">
        <v>176319</v>
      </c>
      <c r="P17" s="921">
        <v>191269</v>
      </c>
      <c r="Q17" s="921">
        <v>235628</v>
      </c>
      <c r="R17" s="921">
        <v>254973</v>
      </c>
    </row>
    <row r="18" spans="1:18" ht="15" customHeight="1">
      <c r="A18" s="970" t="s">
        <v>936</v>
      </c>
      <c r="E18"/>
      <c r="F18"/>
      <c r="G18"/>
      <c r="H18"/>
      <c r="I18"/>
      <c r="J18"/>
      <c r="K18"/>
    </row>
    <row r="19" spans="1:18" ht="21.75" customHeight="1">
      <c r="H19" s="16"/>
    </row>
    <row r="20" spans="1:18" ht="17.25">
      <c r="A20" s="8" t="s">
        <v>83</v>
      </c>
      <c r="B20" s="9"/>
    </row>
    <row r="21" spans="1:18">
      <c r="A21" s="11" t="s">
        <v>822</v>
      </c>
    </row>
    <row r="22" spans="1:18" ht="15" customHeight="1">
      <c r="A22" s="17" t="s">
        <v>84</v>
      </c>
      <c r="F22"/>
      <c r="G22"/>
      <c r="H22"/>
      <c r="I22"/>
      <c r="J22"/>
      <c r="K22"/>
    </row>
    <row r="23" spans="1:18" ht="15" customHeight="1">
      <c r="A23" s="969"/>
      <c r="B23" s="1071">
        <v>2007</v>
      </c>
      <c r="C23" s="1071">
        <v>2008</v>
      </c>
      <c r="D23" s="1071">
        <v>2009</v>
      </c>
      <c r="E23" s="1071">
        <v>2010</v>
      </c>
      <c r="F23" s="1071">
        <v>2011</v>
      </c>
      <c r="G23" s="1071">
        <v>2012</v>
      </c>
      <c r="H23" s="1071">
        <v>2013</v>
      </c>
      <c r="I23" s="1071">
        <v>2014</v>
      </c>
      <c r="J23" s="1071">
        <v>2015</v>
      </c>
      <c r="K23" s="1071">
        <v>2016</v>
      </c>
      <c r="L23" s="1071">
        <v>2017</v>
      </c>
      <c r="M23" s="1071">
        <v>2018</v>
      </c>
      <c r="N23" s="1071">
        <v>2019</v>
      </c>
      <c r="O23" s="1071">
        <v>2020</v>
      </c>
      <c r="P23" s="1071">
        <v>2021</v>
      </c>
      <c r="Q23" s="1071">
        <v>2022</v>
      </c>
      <c r="R23" s="1071">
        <v>2023</v>
      </c>
    </row>
    <row r="24" spans="1:18" ht="16.5" customHeight="1">
      <c r="A24" s="969"/>
      <c r="B24" s="1071"/>
      <c r="C24" s="1072"/>
      <c r="D24" s="1072"/>
      <c r="E24" s="1072"/>
      <c r="F24" s="1072"/>
      <c r="G24" s="1072"/>
      <c r="H24" s="1072"/>
      <c r="I24" s="1072"/>
      <c r="J24" s="1072"/>
      <c r="K24" s="1072"/>
      <c r="L24" s="1072"/>
      <c r="M24" s="1072"/>
      <c r="N24" s="1072"/>
      <c r="O24" s="1072"/>
      <c r="P24" s="1072"/>
      <c r="Q24" s="1072"/>
      <c r="R24" s="1072"/>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823</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824</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826</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827</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828</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829</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971" t="s">
        <v>105</v>
      </c>
      <c r="B35" s="919"/>
      <c r="C35" s="972">
        <v>11.013097295183583</v>
      </c>
      <c r="D35" s="972">
        <v>0.42158227671635906</v>
      </c>
      <c r="E35" s="972">
        <v>2.5028487054423953</v>
      </c>
      <c r="F35" s="972">
        <v>6.779574883005246</v>
      </c>
      <c r="G35" s="972">
        <v>1.7685996567064377</v>
      </c>
      <c r="H35" s="972">
        <v>2.0659058679075804</v>
      </c>
      <c r="I35" s="972">
        <v>0.59564553532203135</v>
      </c>
      <c r="J35" s="972">
        <v>2.5721026245945078</v>
      </c>
      <c r="K35" s="972">
        <v>6.0329708874079291</v>
      </c>
      <c r="L35" s="972">
        <v>5.9060861265814557</v>
      </c>
      <c r="M35" s="972">
        <v>5.4748225751943158</v>
      </c>
      <c r="N35" s="972">
        <v>7.6912994086976827</v>
      </c>
      <c r="O35" s="972">
        <v>-20.515802712900477</v>
      </c>
      <c r="P35" s="972">
        <v>8.4789500847894939</v>
      </c>
      <c r="Q35" s="972">
        <v>23.191944329713653</v>
      </c>
      <c r="R35" s="972">
        <v>8.209975045410566</v>
      </c>
    </row>
    <row r="36" spans="1:18" ht="15" customHeight="1">
      <c r="A36" s="970" t="s">
        <v>937</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P5:P6"/>
    <mergeCell ref="P23:P24"/>
    <mergeCell ref="L23:L24"/>
    <mergeCell ref="O5:O6"/>
    <mergeCell ref="O23:O24"/>
    <mergeCell ref="L5:L6"/>
    <mergeCell ref="M5:M6"/>
    <mergeCell ref="N5:N6"/>
    <mergeCell ref="M23:M24"/>
    <mergeCell ref="N23:N24"/>
    <mergeCell ref="J5:J6"/>
    <mergeCell ref="K5:K6"/>
    <mergeCell ref="G23:G24"/>
    <mergeCell ref="G5:G6"/>
    <mergeCell ref="H23:H24"/>
    <mergeCell ref="I23:I24"/>
    <mergeCell ref="J23:J24"/>
    <mergeCell ref="K23:K2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topLeftCell="A8" zoomScaleNormal="100" zoomScaleSheetLayoutView="100" zoomScalePageLayoutView="90" workbookViewId="0">
      <selection activeCell="D30" sqref="D30"/>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822</v>
      </c>
    </row>
    <row r="4" spans="1:17" ht="15" customHeight="1">
      <c r="A4" s="17" t="s">
        <v>76</v>
      </c>
    </row>
    <row r="5" spans="1:17" ht="16.5"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row>
    <row r="6" spans="1:17" ht="16.5" customHeight="1">
      <c r="A6" s="969"/>
      <c r="B6" s="1071"/>
      <c r="C6" s="1071"/>
      <c r="D6" s="1071"/>
      <c r="E6" s="1071"/>
      <c r="F6" s="1071"/>
      <c r="G6" s="1071"/>
      <c r="H6" s="1071"/>
      <c r="I6" s="1071"/>
      <c r="J6" s="1071"/>
      <c r="K6" s="1071"/>
      <c r="L6" s="1071">
        <v>2018</v>
      </c>
      <c r="M6" s="1071">
        <v>2019</v>
      </c>
      <c r="N6" s="1071"/>
      <c r="O6" s="1071"/>
      <c r="P6" s="1071"/>
      <c r="Q6" s="1071"/>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823</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824</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825</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826</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827</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828</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829</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904" t="s">
        <v>105</v>
      </c>
      <c r="B17" s="921">
        <f>B7+B10+B15-B16</f>
        <v>142344.98128878238</v>
      </c>
      <c r="C17" s="921">
        <f t="shared" ref="C17:H17" si="3">C7+C10+C15-C16</f>
        <v>145410.14629046185</v>
      </c>
      <c r="D17" s="921">
        <f t="shared" si="3"/>
        <v>150974.80469951424</v>
      </c>
      <c r="E17" s="921">
        <f t="shared" si="3"/>
        <v>157926.91503322177</v>
      </c>
      <c r="F17" s="921">
        <f t="shared" si="3"/>
        <v>164023.62057365986</v>
      </c>
      <c r="G17" s="921">
        <f t="shared" si="3"/>
        <v>166178.93831092273</v>
      </c>
      <c r="H17" s="921">
        <f t="shared" si="3"/>
        <v>169720.79721951921</v>
      </c>
      <c r="I17" s="921">
        <v>173911</v>
      </c>
      <c r="J17" s="921">
        <v>181356</v>
      </c>
      <c r="K17" s="921">
        <v>192793</v>
      </c>
      <c r="L17" s="921">
        <v>202533</v>
      </c>
      <c r="M17" s="921">
        <v>220299</v>
      </c>
      <c r="N17" s="921">
        <v>175676</v>
      </c>
      <c r="O17" s="921">
        <v>188722</v>
      </c>
      <c r="P17" s="921">
        <v>221574</v>
      </c>
      <c r="Q17" s="921">
        <v>246926</v>
      </c>
    </row>
    <row r="18" spans="1:17" ht="14.25" customHeight="1">
      <c r="A18" s="15" t="s">
        <v>936</v>
      </c>
      <c r="E18"/>
      <c r="F18"/>
      <c r="G18"/>
      <c r="H18"/>
      <c r="I18"/>
      <c r="J18"/>
      <c r="K18"/>
    </row>
    <row r="20" spans="1:17" ht="15" customHeight="1">
      <c r="A20" s="8" t="s">
        <v>86</v>
      </c>
      <c r="B20" s="9"/>
      <c r="F20" s="22"/>
    </row>
    <row r="21" spans="1:17" ht="15" customHeight="1">
      <c r="A21" s="11" t="s">
        <v>822</v>
      </c>
    </row>
    <row r="22" spans="1:17" ht="15" customHeight="1">
      <c r="A22" s="17" t="s">
        <v>87</v>
      </c>
      <c r="G22"/>
      <c r="H22"/>
      <c r="I22"/>
      <c r="J22"/>
      <c r="K22"/>
    </row>
    <row r="23" spans="1:17" ht="16.5" customHeight="1">
      <c r="A23" s="969"/>
      <c r="B23" s="1071">
        <v>2008</v>
      </c>
      <c r="C23" s="1071">
        <v>2009</v>
      </c>
      <c r="D23" s="1071">
        <v>2010</v>
      </c>
      <c r="E23" s="1071">
        <v>2011</v>
      </c>
      <c r="F23" s="1071">
        <v>2012</v>
      </c>
      <c r="G23" s="1071">
        <v>2013</v>
      </c>
      <c r="H23" s="1071">
        <v>2014</v>
      </c>
      <c r="I23" s="1071">
        <v>2015</v>
      </c>
      <c r="J23" s="1071">
        <v>2016</v>
      </c>
      <c r="K23" s="1071">
        <v>2017</v>
      </c>
      <c r="L23" s="1071">
        <v>2018</v>
      </c>
      <c r="M23" s="1071">
        <v>2019</v>
      </c>
      <c r="N23" s="1071">
        <v>2020</v>
      </c>
      <c r="O23" s="1071">
        <v>2021</v>
      </c>
      <c r="P23" s="1071">
        <v>2022</v>
      </c>
      <c r="Q23" s="1071">
        <v>2023</v>
      </c>
    </row>
    <row r="24" spans="1:17" ht="16.5" customHeight="1">
      <c r="A24" s="969"/>
      <c r="B24" s="1071"/>
      <c r="C24" s="1071"/>
      <c r="D24" s="1071"/>
      <c r="E24" s="1071"/>
      <c r="F24" s="1071"/>
      <c r="G24" s="1071"/>
      <c r="H24" s="1071"/>
      <c r="I24" s="1071"/>
      <c r="J24" s="1071"/>
      <c r="K24" s="1071"/>
      <c r="L24" s="1071">
        <v>2018</v>
      </c>
      <c r="M24" s="1071"/>
      <c r="N24" s="1071"/>
      <c r="O24" s="1071"/>
      <c r="P24" s="1071"/>
      <c r="Q24" s="1071"/>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823</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824</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825</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826</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827</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828</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829</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904" t="s">
        <v>105</v>
      </c>
      <c r="B35" s="922">
        <v>7.0390102763850493</v>
      </c>
      <c r="C35" s="922">
        <v>-1.5035865695339323</v>
      </c>
      <c r="D35" s="922">
        <v>1.8364196055252302</v>
      </c>
      <c r="E35" s="922">
        <v>3.9247197476623752</v>
      </c>
      <c r="F35" s="922">
        <v>1.0836503186872015</v>
      </c>
      <c r="G35" s="922">
        <v>0.63213900743759321</v>
      </c>
      <c r="H35" s="922">
        <v>0.69666625227815526</v>
      </c>
      <c r="I35" s="922">
        <f>(I17/'[7]CNA-Óptica Despesa A.1.1._A.1.2'!I17-1)*100</f>
        <v>2.5721026245945078</v>
      </c>
      <c r="J35" s="922">
        <f>(J17/'[7]CNA-Óptica Despesa A.1.1._A.1.2'!J17-1)*100</f>
        <v>4.2809253008722958</v>
      </c>
      <c r="K35" s="922">
        <f>(K17/'[7]CNA-Óptica Despesa A.1.1._A.1.2'!K17-1)*100</f>
        <v>4.5498175192377532</v>
      </c>
      <c r="L35" s="922">
        <f>(L17/'[7]CNA-Óptica Despesa A.1.1._A.1.2'!L17-1)*100</f>
        <v>3.7067191004331868</v>
      </c>
      <c r="M35" s="922">
        <f>(M17/'[7]CNA-Óptica Despesa A.1.1._A.1.2'!M17-1)*100</f>
        <v>6.9485304826541583</v>
      </c>
      <c r="N35" s="922">
        <f>(N17/'[7]CNA-Óptica Despesa A.1.1._A.1.2'!N17-1)*100</f>
        <v>-20.805665625324011</v>
      </c>
      <c r="O35" s="922">
        <f>(O17/'[7]CNA-Óptica Despesa A.1.1._A.1.2'!O17-1)*100</f>
        <v>7.0344092241902523</v>
      </c>
      <c r="P35" s="922">
        <f>(P17/'[7]CNA-Óptica Despesa A.1.1._A.1.2'!P17-1)*100</f>
        <v>15.844177571901351</v>
      </c>
      <c r="Q35" s="922">
        <f>(Q17/'[7]CNA-Óptica Despesa A.1.1._A.1.2'!Q17-1)*100</f>
        <v>4.7948461133651366</v>
      </c>
    </row>
    <row r="36" spans="1:17" ht="15" customHeight="1">
      <c r="A36" s="15" t="s">
        <v>937</v>
      </c>
      <c r="B36" s="23"/>
      <c r="C36" s="23"/>
      <c r="D36" s="23"/>
      <c r="E36"/>
      <c r="F36"/>
      <c r="G36"/>
      <c r="H36"/>
      <c r="I36"/>
      <c r="J36"/>
      <c r="K36"/>
    </row>
    <row r="37" spans="1:17" ht="15" customHeight="1">
      <c r="E37" s="23"/>
      <c r="F37" s="23"/>
      <c r="G37" s="23"/>
      <c r="H37" s="23"/>
      <c r="I37" s="23"/>
      <c r="J37" s="23"/>
      <c r="K37" s="23"/>
    </row>
  </sheetData>
  <mergeCells count="32">
    <mergeCell ref="O5:O6"/>
    <mergeCell ref="O23:O24"/>
    <mergeCell ref="N5:N6"/>
    <mergeCell ref="N23:N24"/>
    <mergeCell ref="L5:L6"/>
    <mergeCell ref="M5:M6"/>
    <mergeCell ref="L23:L24"/>
    <mergeCell ref="M23:M24"/>
    <mergeCell ref="I23:I24"/>
    <mergeCell ref="J23:J24"/>
    <mergeCell ref="K23:K24"/>
    <mergeCell ref="B23:B24"/>
    <mergeCell ref="C23:C24"/>
    <mergeCell ref="D23:D24"/>
    <mergeCell ref="E23:E24"/>
    <mergeCell ref="F23:F24"/>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D27" sqref="D27"/>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822</v>
      </c>
      <c r="B3" s="9"/>
    </row>
    <row r="4" spans="1:17" ht="15" customHeight="1">
      <c r="A4" s="3" t="s">
        <v>84</v>
      </c>
    </row>
    <row r="5" spans="1:17" ht="16.5"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row>
    <row r="6" spans="1:17" ht="15.75" customHeight="1">
      <c r="A6" s="969"/>
      <c r="B6" s="1071"/>
      <c r="C6" s="1071"/>
      <c r="D6" s="1071"/>
      <c r="E6" s="1071"/>
      <c r="F6" s="1071"/>
      <c r="G6" s="1071"/>
      <c r="H6" s="1071"/>
      <c r="I6" s="1071"/>
      <c r="J6" s="1071"/>
      <c r="K6" s="1071"/>
      <c r="L6" s="1071"/>
      <c r="M6" s="1071"/>
      <c r="N6" s="1071"/>
      <c r="O6" s="1071"/>
      <c r="P6" s="1071"/>
      <c r="Q6" s="1071"/>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7">
        <v>1.7120127618978076</v>
      </c>
      <c r="P7" s="737">
        <v>7.8672155639544883</v>
      </c>
      <c r="Q7" s="737">
        <v>3.5074188807623363</v>
      </c>
    </row>
    <row r="8" spans="1:17">
      <c r="A8" s="704" t="s">
        <v>823</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7">
        <v>1.6539350546848519</v>
      </c>
      <c r="P8" s="737">
        <v>8.2593802569666188</v>
      </c>
      <c r="Q8" s="737">
        <v>3.4449040147462195</v>
      </c>
    </row>
    <row r="9" spans="1:17">
      <c r="A9" s="704" t="s">
        <v>824</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7">
        <v>1.8771160125808928</v>
      </c>
      <c r="P9" s="737">
        <v>6.5660957311277857</v>
      </c>
      <c r="Q9" s="737">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7">
        <v>1.4740182770619059</v>
      </c>
      <c r="P10" s="737">
        <v>8.2680555263876307</v>
      </c>
      <c r="Q10" s="737">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7">
        <v>0.86847885223768628</v>
      </c>
      <c r="P11" s="737">
        <v>5.819298848599419</v>
      </c>
      <c r="Q11" s="737">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7">
        <v>0.8700016730801341</v>
      </c>
      <c r="P12" s="737">
        <v>5.8211021877596192</v>
      </c>
      <c r="Q12" s="737">
        <v>6.6586998087954097</v>
      </c>
    </row>
    <row r="13" spans="1:17">
      <c r="A13" s="709" t="s">
        <v>826</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7">
        <v>0.8645114420632094</v>
      </c>
      <c r="P13" s="737">
        <v>5.8130626316797551</v>
      </c>
      <c r="Q13" s="737">
        <v>6.6561292588689813</v>
      </c>
    </row>
    <row r="14" spans="1:17">
      <c r="A14" s="704" t="s">
        <v>827</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7">
        <v>12.691302724897358</v>
      </c>
      <c r="P14" s="737">
        <v>115.30516431924882</v>
      </c>
      <c r="Q14" s="737">
        <v>16.077441077441069</v>
      </c>
    </row>
    <row r="15" spans="1:17">
      <c r="A15" s="703" t="s">
        <v>828</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7">
        <v>5.299969991459097</v>
      </c>
      <c r="P15" s="737">
        <v>11.67181221209448</v>
      </c>
      <c r="Q15" s="737">
        <v>3.7725096877136988</v>
      </c>
    </row>
    <row r="16" spans="1:17" ht="15" customHeight="1">
      <c r="A16" s="703" t="s">
        <v>829</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7">
        <v>3.85308834552196</v>
      </c>
      <c r="P16" s="737">
        <v>13.374482200914306</v>
      </c>
      <c r="Q16" s="737">
        <v>5.2829601759752265</v>
      </c>
    </row>
    <row r="17" spans="1:17" ht="15" customHeight="1" thickBot="1">
      <c r="A17" s="904" t="s">
        <v>105</v>
      </c>
      <c r="B17" s="919">
        <v>3.7127464169717683</v>
      </c>
      <c r="C17" s="919">
        <v>1.9545573074184697</v>
      </c>
      <c r="D17" s="919">
        <v>0.6544113613760727</v>
      </c>
      <c r="E17" s="919">
        <v>2.747041456810928</v>
      </c>
      <c r="F17" s="919">
        <v>0.67760645352616944</v>
      </c>
      <c r="G17" s="919">
        <v>1.4247603942553644</v>
      </c>
      <c r="H17" s="919">
        <v>-0.10032180877075358</v>
      </c>
      <c r="I17" s="919">
        <v>0</v>
      </c>
      <c r="J17" s="919">
        <v>1.6801208672445389</v>
      </c>
      <c r="K17" s="919">
        <v>1.2972462693147557</v>
      </c>
      <c r="L17" s="919">
        <v>1.7049073484321164</v>
      </c>
      <c r="M17" s="919">
        <v>0.69451064235426241</v>
      </c>
      <c r="N17" s="919">
        <v>0.36601470889592314</v>
      </c>
      <c r="O17" s="922">
        <v>1.3496041796928759</v>
      </c>
      <c r="P17" s="922">
        <v>6.342801953297772</v>
      </c>
      <c r="Q17" s="922">
        <v>3.2588710787847308</v>
      </c>
    </row>
    <row r="18" spans="1:17" ht="15" customHeight="1">
      <c r="A18" s="15" t="s">
        <v>937</v>
      </c>
      <c r="B18" s="24"/>
      <c r="E18"/>
      <c r="F18"/>
      <c r="G18"/>
      <c r="H18"/>
      <c r="I18"/>
      <c r="J18"/>
      <c r="K18"/>
    </row>
    <row r="19" spans="1:17" ht="15" customHeight="1"/>
  </sheetData>
  <mergeCells count="16">
    <mergeCell ref="B5:B6"/>
    <mergeCell ref="C5:C6"/>
    <mergeCell ref="D5:D6"/>
    <mergeCell ref="E5:E6"/>
    <mergeCell ref="F5:F6"/>
    <mergeCell ref="Q5:Q6"/>
    <mergeCell ref="P5:P6"/>
    <mergeCell ref="G5:G6"/>
    <mergeCell ref="H5:H6"/>
    <mergeCell ref="I5:I6"/>
    <mergeCell ref="O5:O6"/>
    <mergeCell ref="N5:N6"/>
    <mergeCell ref="J5:J6"/>
    <mergeCell ref="K5:K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A32" zoomScaleNormal="100" zoomScaleSheetLayoutView="100" workbookViewId="0">
      <selection activeCell="E60" sqref="E60"/>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822</v>
      </c>
      <c r="B3" s="9"/>
      <c r="D3" s="10"/>
      <c r="L3" s="27"/>
      <c r="M3" s="27"/>
    </row>
    <row r="4" spans="1:18" ht="15" customHeight="1">
      <c r="A4" s="17" t="s">
        <v>76</v>
      </c>
      <c r="J4" s="3"/>
      <c r="K4" s="3"/>
    </row>
    <row r="5" spans="1:18" ht="18" customHeight="1">
      <c r="A5" s="969"/>
      <c r="B5" s="1071">
        <v>2007</v>
      </c>
      <c r="C5" s="1071">
        <v>2008</v>
      </c>
      <c r="D5" s="1071">
        <v>2009</v>
      </c>
      <c r="E5" s="1071">
        <v>2010</v>
      </c>
      <c r="F5" s="1071">
        <v>2011</v>
      </c>
      <c r="G5" s="1071">
        <v>2012</v>
      </c>
      <c r="H5" s="1071">
        <v>2013</v>
      </c>
      <c r="I5" s="1071">
        <v>2014</v>
      </c>
      <c r="J5" s="1071">
        <v>2015</v>
      </c>
      <c r="K5" s="1071">
        <v>2016</v>
      </c>
      <c r="L5" s="1071">
        <v>2017</v>
      </c>
      <c r="M5" s="1071">
        <v>2018</v>
      </c>
      <c r="N5" s="1071">
        <v>2019</v>
      </c>
      <c r="O5" s="1071">
        <v>2020</v>
      </c>
      <c r="P5" s="1071">
        <v>2021</v>
      </c>
      <c r="Q5" s="1071">
        <v>2022</v>
      </c>
      <c r="R5" s="1071">
        <v>2023</v>
      </c>
    </row>
    <row r="6" spans="1:18" ht="18" customHeight="1">
      <c r="A6" s="969"/>
      <c r="B6" s="1071"/>
      <c r="C6" s="1071"/>
      <c r="D6" s="1071"/>
      <c r="E6" s="1071"/>
      <c r="F6" s="1071"/>
      <c r="G6" s="1071"/>
      <c r="H6" s="1071"/>
      <c r="I6" s="1071"/>
      <c r="J6" s="1071"/>
      <c r="K6" s="1071"/>
      <c r="L6" s="1071"/>
      <c r="M6" s="1071"/>
      <c r="N6" s="1071"/>
      <c r="O6" s="1071"/>
      <c r="P6" s="1071"/>
      <c r="Q6" s="1071"/>
      <c r="R6" s="1071"/>
    </row>
    <row r="7" spans="1:18" ht="18" customHeight="1">
      <c r="A7" s="703" t="s">
        <v>857</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831</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832</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833</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834</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835</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836</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809</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837</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838</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839</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840</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841</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842</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843</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178</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820</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844</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845</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846</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904" t="s">
        <v>105</v>
      </c>
      <c r="B27" s="920">
        <f t="shared" ref="B27:I27" si="2">B25+B26</f>
        <v>132984.30100000001</v>
      </c>
      <c r="C27" s="920">
        <f t="shared" si="2"/>
        <v>147629.989</v>
      </c>
      <c r="D27" s="920">
        <f t="shared" si="2"/>
        <v>148252.37199999994</v>
      </c>
      <c r="E27" s="920">
        <f t="shared" si="2"/>
        <v>151962.91</v>
      </c>
      <c r="F27" s="920">
        <f t="shared" si="2"/>
        <v>162265.34599999999</v>
      </c>
      <c r="G27" s="920">
        <f t="shared" si="2"/>
        <v>165135.16900000002</v>
      </c>
      <c r="H27" s="920">
        <f t="shared" si="2"/>
        <v>168546.70200000002</v>
      </c>
      <c r="I27" s="920">
        <f t="shared" si="2"/>
        <v>169550.64700000003</v>
      </c>
      <c r="J27" s="920">
        <v>173911</v>
      </c>
      <c r="K27" s="920">
        <v>184402</v>
      </c>
      <c r="L27" s="920">
        <v>195295</v>
      </c>
      <c r="M27" s="920">
        <v>205985</v>
      </c>
      <c r="N27" s="920">
        <v>221828</v>
      </c>
      <c r="O27" s="920">
        <v>176321</v>
      </c>
      <c r="P27" s="920">
        <v>191268</v>
      </c>
      <c r="Q27" s="920">
        <v>235629</v>
      </c>
      <c r="R27" s="920">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822</v>
      </c>
      <c r="B31" s="9"/>
      <c r="D31" s="10"/>
      <c r="G31"/>
      <c r="H31"/>
      <c r="I31"/>
      <c r="J31"/>
      <c r="K31"/>
      <c r="L31"/>
      <c r="M31"/>
      <c r="N31"/>
    </row>
    <row r="32" spans="1:18" ht="14.25" customHeight="1">
      <c r="A32" s="17" t="s">
        <v>84</v>
      </c>
      <c r="G32"/>
      <c r="H32"/>
      <c r="I32"/>
      <c r="J32"/>
      <c r="K32"/>
      <c r="L32"/>
      <c r="M32"/>
      <c r="N32"/>
    </row>
    <row r="33" spans="1:17" ht="14.25" customHeight="1">
      <c r="A33" s="969"/>
      <c r="B33" s="1071">
        <v>2008</v>
      </c>
      <c r="C33" s="1071">
        <v>2009</v>
      </c>
      <c r="D33" s="1071">
        <v>2010</v>
      </c>
      <c r="E33" s="1071">
        <v>2011</v>
      </c>
      <c r="F33" s="1071">
        <v>2012</v>
      </c>
      <c r="G33" s="1071">
        <v>2013</v>
      </c>
      <c r="H33" s="1071">
        <v>2014</v>
      </c>
      <c r="I33" s="1071">
        <v>2015</v>
      </c>
      <c r="J33" s="1071">
        <v>2016</v>
      </c>
      <c r="K33" s="1071">
        <v>2017</v>
      </c>
      <c r="L33" s="1071">
        <v>2018</v>
      </c>
      <c r="M33" s="1071">
        <v>2019</v>
      </c>
      <c r="N33" s="1071">
        <v>2020</v>
      </c>
      <c r="O33" s="1071">
        <v>2021</v>
      </c>
      <c r="P33" s="1071">
        <v>2022</v>
      </c>
      <c r="Q33" s="1071">
        <v>2023</v>
      </c>
    </row>
    <row r="34" spans="1:17" ht="15" customHeight="1">
      <c r="A34" s="969"/>
      <c r="B34" s="1071"/>
      <c r="C34" s="1071"/>
      <c r="D34" s="1071"/>
      <c r="E34" s="1071"/>
      <c r="F34" s="1071"/>
      <c r="G34" s="1071"/>
      <c r="H34" s="1071"/>
      <c r="I34" s="1071"/>
      <c r="J34" s="1071"/>
      <c r="K34" s="1071"/>
      <c r="L34" s="1071">
        <v>2018</v>
      </c>
      <c r="M34" s="1071">
        <v>2018</v>
      </c>
      <c r="N34" s="1071"/>
      <c r="O34" s="1071"/>
      <c r="P34" s="1071"/>
      <c r="Q34" s="1071"/>
    </row>
    <row r="35" spans="1:17">
      <c r="A35" s="703" t="s">
        <v>830</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831</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832</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833</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834</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835</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836</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809</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837</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838</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839</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840</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841</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842</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843</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178</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820</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844</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845</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846</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904" t="s">
        <v>105</v>
      </c>
      <c r="B55" s="919">
        <v>11.013095448010812</v>
      </c>
      <c r="C55" s="919">
        <v>0.42158304299537708</v>
      </c>
      <c r="D55" s="919">
        <v>2.5028523658293</v>
      </c>
      <c r="E55" s="919">
        <v>6.7795727260026695</v>
      </c>
      <c r="F55" s="919">
        <v>1.7685988233125505</v>
      </c>
      <c r="G55" s="919">
        <v>2.0659033570250562</v>
      </c>
      <c r="H55" s="919">
        <v>0.5956479646810342</v>
      </c>
      <c r="I55" s="919">
        <v>2.5708927054826747</v>
      </c>
      <c r="J55" s="919">
        <v>6.0323958806516087</v>
      </c>
      <c r="K55" s="919">
        <v>5.907202741835782</v>
      </c>
      <c r="L55" s="919">
        <v>5.4737704498323048</v>
      </c>
      <c r="M55" s="919">
        <v>7.6913367478214534</v>
      </c>
      <c r="N55" s="919">
        <v>-20.514542798925294</v>
      </c>
      <c r="O55" s="919">
        <v>8.4771524662405451</v>
      </c>
      <c r="P55" s="919">
        <v>23.193111236589491</v>
      </c>
      <c r="Q55" s="919">
        <v>8.2086670146713772</v>
      </c>
    </row>
    <row r="56" spans="1:17">
      <c r="A56" s="15" t="s">
        <v>936</v>
      </c>
      <c r="B56" s="24"/>
      <c r="D56" s="29"/>
    </row>
  </sheetData>
  <mergeCells count="33">
    <mergeCell ref="P5:P6"/>
    <mergeCell ref="O33:O34"/>
    <mergeCell ref="N33:N34"/>
    <mergeCell ref="O5:O6"/>
    <mergeCell ref="L5:L6"/>
    <mergeCell ref="M5:M6"/>
    <mergeCell ref="N5:N6"/>
    <mergeCell ref="L33:L34"/>
    <mergeCell ref="M33:M34"/>
    <mergeCell ref="I33:I34"/>
    <mergeCell ref="J33:J34"/>
    <mergeCell ref="K33:K34"/>
    <mergeCell ref="B33:B34"/>
    <mergeCell ref="C33:C34"/>
    <mergeCell ref="D33:D34"/>
    <mergeCell ref="E33:E34"/>
    <mergeCell ref="F33:F34"/>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topLeftCell="A14" zoomScaleNormal="100" zoomScaleSheetLayoutView="100" zoomScalePageLayoutView="90" workbookViewId="0">
      <selection activeCell="Y36" sqref="Y36"/>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822</v>
      </c>
      <c r="B3" s="9"/>
      <c r="L3" s="27"/>
      <c r="M3" s="27"/>
    </row>
    <row r="4" spans="1:18" ht="15" customHeight="1">
      <c r="A4" s="17" t="s">
        <v>76</v>
      </c>
      <c r="J4" s="3"/>
      <c r="K4" s="3"/>
    </row>
    <row r="5" spans="1:18" ht="18"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c r="R5"/>
    </row>
    <row r="6" spans="1:18" ht="18" customHeight="1">
      <c r="A6" s="969"/>
      <c r="B6" s="1071"/>
      <c r="C6" s="1071"/>
      <c r="D6" s="1071"/>
      <c r="E6" s="1071"/>
      <c r="F6" s="1071"/>
      <c r="G6" s="1071"/>
      <c r="H6" s="1071"/>
      <c r="I6" s="1071"/>
      <c r="J6" s="1071"/>
      <c r="K6" s="1071"/>
      <c r="L6" s="1071"/>
      <c r="M6" s="1071"/>
      <c r="N6" s="1071"/>
      <c r="O6" s="1071"/>
      <c r="P6" s="1071"/>
      <c r="Q6" s="1071"/>
      <c r="R6"/>
    </row>
    <row r="7" spans="1:18" ht="18" customHeight="1">
      <c r="A7" s="703" t="s">
        <v>830</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831</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832</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833</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834</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835</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836</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4">
        <v>116785</v>
      </c>
      <c r="J13" s="754">
        <v>124436</v>
      </c>
      <c r="K13" s="754">
        <v>133297</v>
      </c>
      <c r="L13" s="754">
        <v>140456</v>
      </c>
      <c r="M13" s="754">
        <v>150468</v>
      </c>
      <c r="N13" s="754">
        <v>117480</v>
      </c>
      <c r="O13" s="754">
        <v>128286</v>
      </c>
      <c r="P13" s="754">
        <v>151364</v>
      </c>
      <c r="Q13" s="754">
        <v>170418</v>
      </c>
    </row>
    <row r="14" spans="1:18" ht="14.25" customHeight="1">
      <c r="A14" s="704" t="s">
        <v>809</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837</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838</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839</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840</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841</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842</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843</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178</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820</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844</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845</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5">
        <v>153349</v>
      </c>
      <c r="J25" s="755">
        <v>158449</v>
      </c>
      <c r="K25" s="755">
        <v>167975</v>
      </c>
      <c r="L25" s="755">
        <v>174788</v>
      </c>
      <c r="M25" s="755">
        <v>191749</v>
      </c>
      <c r="N25" s="755">
        <v>152803</v>
      </c>
      <c r="O25" s="755">
        <v>163857</v>
      </c>
      <c r="P25" s="755">
        <v>187057</v>
      </c>
      <c r="Q25" s="755">
        <v>208536.1</v>
      </c>
    </row>
    <row r="26" spans="1:17" ht="14.25" customHeight="1">
      <c r="A26" s="703" t="s">
        <v>846</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904" t="s">
        <v>105</v>
      </c>
      <c r="B27" s="920">
        <f>B25+B26</f>
        <v>142345.08100000001</v>
      </c>
      <c r="C27" s="920">
        <f t="shared" ref="C27:H27" si="2">C25+C26</f>
        <v>145410.24400000001</v>
      </c>
      <c r="D27" s="920">
        <f t="shared" si="2"/>
        <v>150974.90700000001</v>
      </c>
      <c r="E27" s="920">
        <f t="shared" si="2"/>
        <v>157927.02600000001</v>
      </c>
      <c r="F27" s="920">
        <f t="shared" si="2"/>
        <v>164023.73199999996</v>
      </c>
      <c r="G27" s="920">
        <f t="shared" si="2"/>
        <v>166179.049</v>
      </c>
      <c r="H27" s="920">
        <f t="shared" si="2"/>
        <v>169720.91099999999</v>
      </c>
      <c r="I27" s="921">
        <v>173911</v>
      </c>
      <c r="J27" s="921">
        <v>181356</v>
      </c>
      <c r="K27" s="921">
        <v>192795</v>
      </c>
      <c r="L27" s="921">
        <v>202536</v>
      </c>
      <c r="M27" s="921">
        <v>220298</v>
      </c>
      <c r="N27" s="921">
        <v>175677</v>
      </c>
      <c r="O27" s="921">
        <v>188720</v>
      </c>
      <c r="P27" s="921">
        <v>221570</v>
      </c>
      <c r="Q27" s="921">
        <v>246925.1</v>
      </c>
    </row>
    <row r="28" spans="1:17" ht="14.25" customHeight="1">
      <c r="A28" s="15" t="s">
        <v>937</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822</v>
      </c>
      <c r="B31" s="9"/>
      <c r="G31"/>
      <c r="H31"/>
      <c r="I31"/>
      <c r="J31"/>
      <c r="K31"/>
      <c r="L31"/>
      <c r="M31"/>
      <c r="N31"/>
      <c r="O31"/>
    </row>
    <row r="32" spans="1:17" ht="14.25" customHeight="1">
      <c r="A32" s="17" t="s">
        <v>87</v>
      </c>
      <c r="G32"/>
      <c r="H32"/>
      <c r="I32"/>
      <c r="J32"/>
      <c r="K32"/>
      <c r="L32"/>
      <c r="M32"/>
      <c r="N32"/>
      <c r="O32"/>
    </row>
    <row r="33" spans="1:17" ht="14.25" customHeight="1">
      <c r="A33" s="969"/>
      <c r="B33" s="1071">
        <v>2008</v>
      </c>
      <c r="C33" s="1071">
        <v>2009</v>
      </c>
      <c r="D33" s="1071">
        <v>2010</v>
      </c>
      <c r="E33" s="1071">
        <v>2011</v>
      </c>
      <c r="F33" s="1071">
        <v>2012</v>
      </c>
      <c r="G33" s="1071">
        <v>2013</v>
      </c>
      <c r="H33" s="1071">
        <v>2014</v>
      </c>
      <c r="I33" s="1071">
        <v>2015</v>
      </c>
      <c r="J33" s="1071">
        <v>2016</v>
      </c>
      <c r="K33" s="1071">
        <v>2017</v>
      </c>
      <c r="L33" s="1071">
        <v>2018</v>
      </c>
      <c r="M33" s="1071">
        <v>2019</v>
      </c>
      <c r="N33" s="1071">
        <v>2020</v>
      </c>
      <c r="O33" s="1071">
        <v>2021</v>
      </c>
      <c r="P33" s="1071">
        <v>2022</v>
      </c>
      <c r="Q33" s="1071">
        <v>2023</v>
      </c>
    </row>
    <row r="34" spans="1:17" ht="15" customHeight="1">
      <c r="A34" s="969"/>
      <c r="B34" s="1071"/>
      <c r="C34" s="1071"/>
      <c r="D34" s="1071"/>
      <c r="E34" s="1071"/>
      <c r="F34" s="1071"/>
      <c r="G34" s="1071"/>
      <c r="H34" s="1071"/>
      <c r="I34" s="1071"/>
      <c r="J34" s="1071"/>
      <c r="K34" s="1071"/>
      <c r="L34" s="1071">
        <v>2018</v>
      </c>
      <c r="M34" s="1071">
        <v>2018</v>
      </c>
      <c r="N34" s="1071"/>
      <c r="O34" s="1071"/>
      <c r="P34" s="1071"/>
      <c r="Q34" s="1071"/>
    </row>
    <row r="35" spans="1:17">
      <c r="A35" s="703" t="s">
        <v>830</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831</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832</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833</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834</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835</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836</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809</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837</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838</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839</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840</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841</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842</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843</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178</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820</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844</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845</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846</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904" t="s">
        <v>105</v>
      </c>
      <c r="B55" s="919">
        <v>7.0390113190879511</v>
      </c>
      <c r="C55" s="919">
        <v>-1.503586781409294</v>
      </c>
      <c r="D55" s="919">
        <v>1.8364191839035593</v>
      </c>
      <c r="E55" s="919">
        <v>3.9247182091998623</v>
      </c>
      <c r="F55" s="919">
        <v>1.0836485074268154</v>
      </c>
      <c r="G55" s="919">
        <v>0.6321366952426466</v>
      </c>
      <c r="H55" s="919">
        <v>0.69666685023594965</v>
      </c>
      <c r="I55" s="919">
        <v>2.5708927054826747</v>
      </c>
      <c r="J55" s="919">
        <v>4.2809253008722958</v>
      </c>
      <c r="K55" s="919">
        <v>4.5514690730035445</v>
      </c>
      <c r="L55" s="919">
        <v>3.7077242120894027</v>
      </c>
      <c r="M55" s="919">
        <v>6.9485642158409577</v>
      </c>
      <c r="N55" s="919">
        <v>-20.804857817768717</v>
      </c>
      <c r="O55" s="919">
        <v>7.0320608435750609</v>
      </c>
      <c r="P55" s="919">
        <v>15.842691929648446</v>
      </c>
      <c r="Q55" s="919">
        <v>4.7940194118720525</v>
      </c>
    </row>
    <row r="56" spans="1:17">
      <c r="A56" s="15" t="s">
        <v>937</v>
      </c>
      <c r="C56" s="31"/>
      <c r="D56" s="31"/>
    </row>
  </sheetData>
  <mergeCells count="32">
    <mergeCell ref="O5:O6"/>
    <mergeCell ref="O33:O34"/>
    <mergeCell ref="N5:N6"/>
    <mergeCell ref="N33:N34"/>
    <mergeCell ref="L5:L6"/>
    <mergeCell ref="M5:M6"/>
    <mergeCell ref="L33:L34"/>
    <mergeCell ref="M33:M34"/>
    <mergeCell ref="I33:I34"/>
    <mergeCell ref="J33:J34"/>
    <mergeCell ref="K33:K34"/>
    <mergeCell ref="B33:B34"/>
    <mergeCell ref="C33:C34"/>
    <mergeCell ref="D33:D34"/>
    <mergeCell ref="E33:E34"/>
    <mergeCell ref="F33:F34"/>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topLeftCell="A3" zoomScaleNormal="100" zoomScaleSheetLayoutView="100" zoomScalePageLayoutView="90" workbookViewId="0">
      <selection activeCell="C32" sqref="C32"/>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822</v>
      </c>
      <c r="B3" s="9"/>
      <c r="L3" s="27"/>
      <c r="M3" s="27"/>
    </row>
    <row r="4" spans="1:17" ht="15" customHeight="1">
      <c r="A4" s="17" t="s">
        <v>84</v>
      </c>
    </row>
    <row r="5" spans="1:17" ht="18"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row>
    <row r="6" spans="1:17" ht="18" customHeight="1">
      <c r="A6" s="969"/>
      <c r="B6" s="1071"/>
      <c r="C6" s="1071"/>
      <c r="D6" s="1071"/>
      <c r="E6" s="1071"/>
      <c r="F6" s="1071"/>
      <c r="G6" s="1071"/>
      <c r="H6" s="1071"/>
      <c r="I6" s="1071"/>
      <c r="J6" s="1071"/>
      <c r="K6" s="1071"/>
      <c r="L6" s="1071">
        <v>2018</v>
      </c>
      <c r="M6" s="1071">
        <v>2018</v>
      </c>
      <c r="N6" s="1071"/>
      <c r="O6" s="1071"/>
      <c r="P6" s="1071"/>
      <c r="Q6" s="1071"/>
    </row>
    <row r="7" spans="1:17" ht="18" customHeight="1">
      <c r="A7" s="703" t="s">
        <v>830</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831</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832</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833</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834</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835</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836</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809</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837</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838</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839</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840</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841</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842</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843</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178</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820</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844</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845</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846</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904" t="s">
        <v>105</v>
      </c>
      <c r="B27" s="919">
        <v>3.7127436809706094</v>
      </c>
      <c r="C27" s="919">
        <v>1.9545583047092085</v>
      </c>
      <c r="D27" s="919">
        <v>0.65441537248305259</v>
      </c>
      <c r="E27" s="919">
        <v>2.747040902296205</v>
      </c>
      <c r="F27" s="919">
        <v>0.67760743305125271</v>
      </c>
      <c r="G27" s="919">
        <v>1.42476022955218</v>
      </c>
      <c r="H27" s="919">
        <v>-0.10031998944429743</v>
      </c>
      <c r="I27" s="919">
        <v>0</v>
      </c>
      <c r="J27" s="919">
        <v>1.6795694655814986</v>
      </c>
      <c r="K27" s="919">
        <v>1.2967141264036863</v>
      </c>
      <c r="L27" s="919">
        <v>1.7029071374965454</v>
      </c>
      <c r="M27" s="919">
        <v>0.69451379495046872</v>
      </c>
      <c r="N27" s="919">
        <v>0.36658185192142145</v>
      </c>
      <c r="O27" s="919">
        <v>1.3501483679525306</v>
      </c>
      <c r="P27" s="919">
        <v>6.3451730829986008</v>
      </c>
      <c r="Q27" s="919">
        <v>3.2584374775994851</v>
      </c>
    </row>
    <row r="28" spans="1:17">
      <c r="A28" s="15" t="s">
        <v>936</v>
      </c>
    </row>
  </sheetData>
  <mergeCells count="16">
    <mergeCell ref="G5:G6"/>
    <mergeCell ref="H5:H6"/>
    <mergeCell ref="I5:I6"/>
    <mergeCell ref="J5:J6"/>
    <mergeCell ref="K5:K6"/>
    <mergeCell ref="B5:B6"/>
    <mergeCell ref="C5:C6"/>
    <mergeCell ref="D5:D6"/>
    <mergeCell ref="E5:E6"/>
    <mergeCell ref="F5:F6"/>
    <mergeCell ref="Q5:Q6"/>
    <mergeCell ref="P5:P6"/>
    <mergeCell ref="O5:O6"/>
    <mergeCell ref="N5:N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E59"/>
  <sheetViews>
    <sheetView showGridLines="0" topLeftCell="AJ3" zoomScaleNormal="100" zoomScaleSheetLayoutView="100" zoomScalePageLayoutView="90" workbookViewId="0">
      <selection activeCell="BE5" sqref="BE5:BE6"/>
    </sheetView>
  </sheetViews>
  <sheetFormatPr defaultColWidth="9.140625" defaultRowHeight="15"/>
  <cols>
    <col min="1" max="1" width="42" style="34" customWidth="1"/>
    <col min="2" max="57" width="7.85546875" style="34" customWidth="1"/>
    <col min="58" max="16384" width="9.140625" style="34"/>
  </cols>
  <sheetData>
    <row r="1" spans="1:57" ht="21.75" customHeight="1">
      <c r="A1" s="32" t="s">
        <v>14</v>
      </c>
      <c r="B1" s="33"/>
      <c r="C1" s="33"/>
      <c r="D1" s="33"/>
      <c r="E1" s="33"/>
      <c r="F1" s="33"/>
      <c r="G1" s="33"/>
      <c r="H1" s="33"/>
      <c r="I1" s="33"/>
      <c r="J1" s="33"/>
      <c r="K1" s="33"/>
      <c r="L1" s="33"/>
    </row>
    <row r="2" spans="1:57" ht="21.75" customHeight="1">
      <c r="A2" s="32" t="s">
        <v>96</v>
      </c>
      <c r="B2" s="32"/>
      <c r="C2" s="32"/>
      <c r="D2" s="32"/>
      <c r="E2" s="32"/>
      <c r="F2" s="32"/>
      <c r="G2" s="32"/>
      <c r="H2" s="32"/>
      <c r="I2" s="32"/>
      <c r="J2" s="32"/>
      <c r="K2" s="32"/>
      <c r="L2" s="32"/>
    </row>
    <row r="3" spans="1:57" s="10" customFormat="1" ht="15" customHeight="1">
      <c r="A3" s="3" t="s">
        <v>822</v>
      </c>
      <c r="N3" s="27"/>
      <c r="O3" s="27"/>
    </row>
    <row r="4" spans="1:57">
      <c r="A4" s="17" t="s">
        <v>76</v>
      </c>
      <c r="AP4" s="38"/>
      <c r="AQ4" s="38"/>
      <c r="AR4" s="38"/>
      <c r="AS4" s="38"/>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6">
        <v>2022</v>
      </c>
      <c r="AP5" s="1077"/>
      <c r="AQ5" s="1077"/>
      <c r="AR5" s="1077"/>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3"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s="38" customFormat="1" ht="15.75" customHeight="1">
      <c r="A7" s="35" t="s">
        <v>894</v>
      </c>
      <c r="B7" s="36">
        <v>143704</v>
      </c>
      <c r="C7" s="36">
        <v>154671</v>
      </c>
      <c r="D7" s="36">
        <v>169187</v>
      </c>
      <c r="E7" s="36">
        <v>178486</v>
      </c>
      <c r="F7" s="36">
        <v>192460</v>
      </c>
      <c r="G7" s="36">
        <v>174282</v>
      </c>
      <c r="H7" s="36">
        <v>195105</v>
      </c>
      <c r="I7" s="36">
        <v>230316</v>
      </c>
      <c r="J7" s="36">
        <v>241577.448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64172.895111785067</v>
      </c>
      <c r="AX7" s="81">
        <v>63137.154630479439</v>
      </c>
      <c r="AY7" s="81">
        <v>63101.923322848372</v>
      </c>
      <c r="AZ7" s="81">
        <v>72982.675151063639</v>
      </c>
      <c r="BA7" s="81">
        <v>66800.870849122337</v>
      </c>
      <c r="BB7" s="81">
        <v>66870.875664719497</v>
      </c>
      <c r="BC7" s="81">
        <v>68459.819821142126</v>
      </c>
      <c r="BD7" s="81">
        <v>78961.140592886295</v>
      </c>
      <c r="BE7" s="81">
        <v>70750.932426203697</v>
      </c>
    </row>
    <row r="8" spans="1:57" s="38" customFormat="1" ht="15" customHeight="1">
      <c r="A8" s="39" t="s">
        <v>102</v>
      </c>
      <c r="B8" s="36">
        <v>108471</v>
      </c>
      <c r="C8" s="36">
        <v>118101</v>
      </c>
      <c r="D8" s="36">
        <v>134487</v>
      </c>
      <c r="E8" s="36">
        <v>141142</v>
      </c>
      <c r="F8" s="36">
        <v>148506</v>
      </c>
      <c r="G8" s="36">
        <v>128917</v>
      </c>
      <c r="H8" s="36">
        <v>144252</v>
      </c>
      <c r="I8" s="36">
        <v>177620</v>
      </c>
      <c r="J8" s="36">
        <v>184074.054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8">
        <v>45059</v>
      </c>
      <c r="AT8" s="708">
        <v>43869</v>
      </c>
      <c r="AU8" s="708">
        <v>46585</v>
      </c>
      <c r="AV8" s="708">
        <v>48561</v>
      </c>
      <c r="AW8" s="708">
        <v>50039.363303401486</v>
      </c>
      <c r="AX8" s="708">
        <v>47376.402995443146</v>
      </c>
      <c r="AY8" s="81">
        <v>49056.994250638112</v>
      </c>
      <c r="AZ8" s="81">
        <v>55557.106318870283</v>
      </c>
      <c r="BA8" s="81">
        <v>52393.121078991535</v>
      </c>
      <c r="BB8" s="81">
        <v>49759.622368988654</v>
      </c>
      <c r="BC8" s="81">
        <v>52697.155095908471</v>
      </c>
      <c r="BD8" s="81">
        <v>57873.204072214387</v>
      </c>
      <c r="BE8" s="81">
        <v>54821.842778724007</v>
      </c>
    </row>
    <row r="9" spans="1:57" s="38" customFormat="1" ht="15" customHeight="1">
      <c r="A9" s="39" t="s">
        <v>103</v>
      </c>
      <c r="B9" s="36">
        <v>35234</v>
      </c>
      <c r="C9" s="36">
        <v>36570</v>
      </c>
      <c r="D9" s="36">
        <v>34699</v>
      </c>
      <c r="E9" s="36">
        <v>37343</v>
      </c>
      <c r="F9" s="36">
        <v>43954</v>
      </c>
      <c r="G9" s="36">
        <v>45366</v>
      </c>
      <c r="H9" s="36">
        <v>50855</v>
      </c>
      <c r="I9" s="36">
        <v>52698</v>
      </c>
      <c r="J9" s="36">
        <v>57503.394</v>
      </c>
      <c r="K9" s="36">
        <v>61364.781347823489</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8">
        <v>13236</v>
      </c>
      <c r="AT9" s="708">
        <v>13773</v>
      </c>
      <c r="AU9" s="708">
        <v>14334</v>
      </c>
      <c r="AV9" s="708">
        <v>16161</v>
      </c>
      <c r="AW9" s="708">
        <v>14133.531808383586</v>
      </c>
      <c r="AX9" s="708">
        <v>15760.751635036293</v>
      </c>
      <c r="AY9" s="81">
        <v>14044.929072210258</v>
      </c>
      <c r="AZ9" s="81">
        <v>17425.568832193348</v>
      </c>
      <c r="BA9" s="81">
        <v>14407.749770130797</v>
      </c>
      <c r="BB9" s="81">
        <v>17111.253295730843</v>
      </c>
      <c r="BC9" s="81">
        <v>15762.664725233652</v>
      </c>
      <c r="BD9" s="81">
        <v>21087.936520671919</v>
      </c>
      <c r="BE9" s="81">
        <v>15929.089647479685</v>
      </c>
    </row>
    <row r="10" spans="1:57" s="38" customFormat="1" ht="15" customHeight="1">
      <c r="A10" s="35" t="s">
        <v>104</v>
      </c>
      <c r="B10" s="36">
        <v>50621</v>
      </c>
      <c r="C10" s="36">
        <v>52657</v>
      </c>
      <c r="D10" s="36">
        <v>57189</v>
      </c>
      <c r="E10" s="36">
        <v>56618</v>
      </c>
      <c r="F10" s="36">
        <v>51979</v>
      </c>
      <c r="G10" s="36">
        <v>51066</v>
      </c>
      <c r="H10" s="36">
        <v>53077</v>
      </c>
      <c r="I10" s="36">
        <v>51555</v>
      </c>
      <c r="J10" s="36">
        <v>55393.104000000014</v>
      </c>
      <c r="K10" s="36">
        <v>45121.867906834566</v>
      </c>
      <c r="L10" s="36">
        <v>52068.982151463759</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8">
        <v>12732</v>
      </c>
      <c r="AT10" s="708">
        <v>12945</v>
      </c>
      <c r="AU10" s="708">
        <v>18224</v>
      </c>
      <c r="AV10" s="708">
        <v>11492</v>
      </c>
      <c r="AW10" s="708">
        <v>10124.63652918652</v>
      </c>
      <c r="AX10" s="708">
        <v>13685.72983916074</v>
      </c>
      <c r="AY10" s="81">
        <v>13616.154384629181</v>
      </c>
      <c r="AZ10" s="81">
        <v>7695.3471538581225</v>
      </c>
      <c r="BA10" s="81">
        <v>9877.0684831009512</v>
      </c>
      <c r="BB10" s="81">
        <v>13162.611870922934</v>
      </c>
      <c r="BC10" s="81">
        <v>18638.243388090053</v>
      </c>
      <c r="BD10" s="81">
        <v>10391.058409349833</v>
      </c>
      <c r="BE10" s="81">
        <v>11818.14389668775</v>
      </c>
    </row>
    <row r="11" spans="1:57" s="38" customFormat="1" ht="15" customHeight="1">
      <c r="A11" s="35" t="s">
        <v>78</v>
      </c>
      <c r="B11" s="36">
        <v>71538</v>
      </c>
      <c r="C11" s="36">
        <v>76476</v>
      </c>
      <c r="D11" s="36">
        <v>82158</v>
      </c>
      <c r="E11" s="36">
        <v>94478</v>
      </c>
      <c r="F11" s="36">
        <v>103605</v>
      </c>
      <c r="G11" s="36">
        <v>44597</v>
      </c>
      <c r="H11" s="36">
        <v>45618</v>
      </c>
      <c r="I11" s="36">
        <v>91150</v>
      </c>
      <c r="J11" s="36">
        <v>100154.58500000001</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8">
        <v>27512</v>
      </c>
      <c r="AT11" s="708">
        <v>21991</v>
      </c>
      <c r="AU11" s="708">
        <v>23481</v>
      </c>
      <c r="AV11" s="708">
        <v>27172</v>
      </c>
      <c r="AW11" s="708">
        <v>31989.800532481011</v>
      </c>
      <c r="AX11" s="708">
        <v>26727.637516545808</v>
      </c>
      <c r="AY11" s="81">
        <v>27659.715618569629</v>
      </c>
      <c r="AZ11" s="81">
        <v>31668.583574601311</v>
      </c>
      <c r="BA11" s="81">
        <v>33146.107379152796</v>
      </c>
      <c r="BB11" s="81">
        <v>30105.111306961931</v>
      </c>
      <c r="BC11" s="81">
        <v>29285.643083590214</v>
      </c>
      <c r="BD11" s="81">
        <v>33026.75922325359</v>
      </c>
      <c r="BE11" s="81">
        <v>35152.598167223478</v>
      </c>
    </row>
    <row r="12" spans="1:57" s="38" customFormat="1" ht="15" customHeight="1">
      <c r="A12" s="39" t="s">
        <v>801</v>
      </c>
      <c r="B12" s="36">
        <v>15185</v>
      </c>
      <c r="C12" s="36">
        <v>15506</v>
      </c>
      <c r="D12" s="36">
        <v>18156</v>
      </c>
      <c r="E12" s="36">
        <v>25314</v>
      </c>
      <c r="F12" s="36">
        <v>25774</v>
      </c>
      <c r="G12" s="36">
        <v>12051</v>
      </c>
      <c r="H12" s="36">
        <v>16235</v>
      </c>
      <c r="I12" s="36">
        <v>25698</v>
      </c>
      <c r="J12" s="36">
        <v>22781.846000000001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8">
        <v>7231</v>
      </c>
      <c r="AT12" s="708">
        <v>5249</v>
      </c>
      <c r="AU12" s="708">
        <v>4076</v>
      </c>
      <c r="AV12" s="708">
        <v>6225</v>
      </c>
      <c r="AW12" s="708">
        <v>9841.5802565499998</v>
      </c>
      <c r="AX12" s="708">
        <v>7983.5885421500006</v>
      </c>
      <c r="AY12" s="81">
        <v>7331.0550326899993</v>
      </c>
      <c r="AZ12" s="81">
        <v>8260.4718240000002</v>
      </c>
      <c r="BA12" s="81">
        <v>9481.6235531333386</v>
      </c>
      <c r="BB12" s="81">
        <v>8319.7705254800021</v>
      </c>
      <c r="BC12" s="81">
        <v>7560.5339946900003</v>
      </c>
      <c r="BD12" s="81">
        <v>8369.5056155700004</v>
      </c>
      <c r="BE12" s="81">
        <v>8722.0030364000013</v>
      </c>
    </row>
    <row r="13" spans="1:57" s="38" customFormat="1" ht="15" customHeight="1">
      <c r="A13" s="39" t="s">
        <v>802</v>
      </c>
      <c r="B13" s="36">
        <v>56353</v>
      </c>
      <c r="C13" s="36">
        <v>60971</v>
      </c>
      <c r="D13" s="36">
        <v>64003</v>
      </c>
      <c r="E13" s="36">
        <v>69163</v>
      </c>
      <c r="F13" s="36">
        <v>77833</v>
      </c>
      <c r="G13" s="36">
        <v>32545</v>
      </c>
      <c r="H13" s="36">
        <v>29382</v>
      </c>
      <c r="I13" s="36">
        <v>65453</v>
      </c>
      <c r="J13" s="36">
        <v>77372.739000000001</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8">
        <v>20280</v>
      </c>
      <c r="AT13" s="708">
        <v>16741</v>
      </c>
      <c r="AU13" s="708">
        <v>19405</v>
      </c>
      <c r="AV13" s="708">
        <v>20947</v>
      </c>
      <c r="AW13" s="708">
        <v>22148.220275931013</v>
      </c>
      <c r="AX13" s="708">
        <v>18744.04897439581</v>
      </c>
      <c r="AY13" s="81">
        <v>20328.660585879632</v>
      </c>
      <c r="AZ13" s="81">
        <v>23408.111750601311</v>
      </c>
      <c r="BA13" s="81">
        <v>23664.483826019459</v>
      </c>
      <c r="BB13" s="81">
        <v>21785.340781481929</v>
      </c>
      <c r="BC13" s="81">
        <v>21725.109088900212</v>
      </c>
      <c r="BD13" s="81">
        <v>24657.25360768359</v>
      </c>
      <c r="BE13" s="81">
        <v>26430.595130823473</v>
      </c>
    </row>
    <row r="14" spans="1:57" s="38" customFormat="1" ht="15" customHeight="1">
      <c r="A14" s="35" t="s">
        <v>79</v>
      </c>
      <c r="B14" s="36">
        <v>91951</v>
      </c>
      <c r="C14" s="36">
        <v>99403</v>
      </c>
      <c r="D14" s="36">
        <v>113239</v>
      </c>
      <c r="E14" s="36">
        <v>123595</v>
      </c>
      <c r="F14" s="36">
        <v>126215</v>
      </c>
      <c r="G14" s="36">
        <v>93626</v>
      </c>
      <c r="H14" s="36">
        <v>102530</v>
      </c>
      <c r="I14" s="36">
        <v>137394</v>
      </c>
      <c r="J14" s="36">
        <v>142152.383</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8">
        <v>36559</v>
      </c>
      <c r="AT14" s="708">
        <v>31607</v>
      </c>
      <c r="AU14" s="708">
        <v>39376</v>
      </c>
      <c r="AV14" s="708">
        <v>34610</v>
      </c>
      <c r="AW14" s="708">
        <v>37252.397017662603</v>
      </c>
      <c r="AX14" s="708">
        <v>37609.968431444802</v>
      </c>
      <c r="AY14" s="81">
        <v>36467.999980103552</v>
      </c>
      <c r="AZ14" s="81">
        <v>38643.898942110798</v>
      </c>
      <c r="BA14" s="81">
        <v>36392.025505741054</v>
      </c>
      <c r="BB14" s="81">
        <v>39584.907335115575</v>
      </c>
      <c r="BC14" s="81">
        <v>42211.949846212279</v>
      </c>
      <c r="BD14" s="81">
        <v>41404.93845573398</v>
      </c>
      <c r="BE14" s="81">
        <v>39053.322794378902</v>
      </c>
    </row>
    <row r="15" spans="1:57" s="38" customFormat="1" ht="15" customHeight="1">
      <c r="A15" s="39" t="s">
        <v>803</v>
      </c>
      <c r="B15" s="36">
        <v>69290</v>
      </c>
      <c r="C15" s="36">
        <v>72896</v>
      </c>
      <c r="D15" s="36">
        <v>86510</v>
      </c>
      <c r="E15" s="36">
        <v>93372</v>
      </c>
      <c r="F15" s="36">
        <v>95605</v>
      </c>
      <c r="G15" s="36">
        <v>75425</v>
      </c>
      <c r="H15" s="36">
        <v>85507</v>
      </c>
      <c r="I15" s="36">
        <v>117873</v>
      </c>
      <c r="J15" s="36">
        <v>119059.577</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8">
        <v>30910</v>
      </c>
      <c r="AT15" s="708">
        <v>25869</v>
      </c>
      <c r="AU15" s="708">
        <v>33283</v>
      </c>
      <c r="AV15" s="708">
        <v>28997</v>
      </c>
      <c r="AW15" s="708">
        <v>30079.782860400002</v>
      </c>
      <c r="AX15" s="708">
        <v>29701.727647</v>
      </c>
      <c r="AY15" s="81">
        <v>29200.704130470003</v>
      </c>
      <c r="AZ15" s="81">
        <v>30620.078519000002</v>
      </c>
      <c r="BA15" s="81">
        <v>28882.576925000001</v>
      </c>
      <c r="BB15" s="81">
        <v>31271.297229976379</v>
      </c>
      <c r="BC15" s="81">
        <v>33646.59022767</v>
      </c>
      <c r="BD15" s="81">
        <v>31740.522963750002</v>
      </c>
      <c r="BE15" s="81">
        <v>30518.144367469999</v>
      </c>
    </row>
    <row r="16" spans="1:57" s="38" customFormat="1" ht="15" customHeight="1">
      <c r="A16" s="39" t="s">
        <v>804</v>
      </c>
      <c r="B16" s="36">
        <v>22662</v>
      </c>
      <c r="C16" s="36">
        <v>26506</v>
      </c>
      <c r="D16" s="36">
        <v>26731</v>
      </c>
      <c r="E16" s="36">
        <v>30222</v>
      </c>
      <c r="F16" s="36">
        <v>30609</v>
      </c>
      <c r="G16" s="36">
        <v>18202</v>
      </c>
      <c r="H16" s="36">
        <v>17024</v>
      </c>
      <c r="I16" s="36">
        <v>19521</v>
      </c>
      <c r="J16" s="36">
        <v>23092.806</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8">
        <v>5649</v>
      </c>
      <c r="AT16" s="708">
        <v>5739</v>
      </c>
      <c r="AU16" s="708">
        <v>6093</v>
      </c>
      <c r="AV16" s="708">
        <v>5612</v>
      </c>
      <c r="AW16" s="708">
        <v>7172.6141572625993</v>
      </c>
      <c r="AX16" s="708">
        <v>7908.2407844447989</v>
      </c>
      <c r="AY16" s="81">
        <v>7267.2958496335486</v>
      </c>
      <c r="AZ16" s="81">
        <v>8023.8204231107993</v>
      </c>
      <c r="BA16" s="81">
        <v>7509.4485807410492</v>
      </c>
      <c r="BB16" s="81">
        <v>8313.6101051391979</v>
      </c>
      <c r="BC16" s="81">
        <v>8565.3596185422793</v>
      </c>
      <c r="BD16" s="81">
        <v>9664.4154919839784</v>
      </c>
      <c r="BE16" s="81">
        <v>8535.1784269088985</v>
      </c>
    </row>
    <row r="17" spans="1:57" ht="16.5" customHeight="1" thickBot="1">
      <c r="A17" s="761" t="s">
        <v>105</v>
      </c>
      <c r="B17" s="764">
        <v>173910</v>
      </c>
      <c r="C17" s="764">
        <v>184402</v>
      </c>
      <c r="D17" s="764">
        <v>195295</v>
      </c>
      <c r="E17" s="764">
        <v>205987</v>
      </c>
      <c r="F17" s="764">
        <v>221829</v>
      </c>
      <c r="G17" s="764">
        <v>176320</v>
      </c>
      <c r="H17" s="764">
        <v>191268</v>
      </c>
      <c r="I17" s="764">
        <v>235627</v>
      </c>
      <c r="J17" s="764">
        <v>254972.75399999999</v>
      </c>
      <c r="K17" s="764">
        <v>276587.98899388709</v>
      </c>
      <c r="L17" s="764">
        <v>299131.48892948963</v>
      </c>
      <c r="M17" s="763">
        <v>42814</v>
      </c>
      <c r="N17" s="763">
        <v>42691</v>
      </c>
      <c r="O17" s="763">
        <v>41756</v>
      </c>
      <c r="P17" s="763">
        <v>46649</v>
      </c>
      <c r="Q17" s="763">
        <v>45074</v>
      </c>
      <c r="R17" s="763">
        <v>44588</v>
      </c>
      <c r="S17" s="763">
        <v>45843</v>
      </c>
      <c r="T17" s="763">
        <v>48897</v>
      </c>
      <c r="U17" s="763">
        <v>48997</v>
      </c>
      <c r="V17" s="763">
        <v>47334</v>
      </c>
      <c r="W17" s="763">
        <v>47996</v>
      </c>
      <c r="X17" s="763">
        <v>50968</v>
      </c>
      <c r="Y17" s="763">
        <v>48634</v>
      </c>
      <c r="Z17" s="763">
        <v>49833</v>
      </c>
      <c r="AA17" s="763">
        <v>52770</v>
      </c>
      <c r="AB17" s="763">
        <v>54750</v>
      </c>
      <c r="AC17" s="763">
        <v>52950</v>
      </c>
      <c r="AD17" s="763">
        <v>53381</v>
      </c>
      <c r="AE17" s="763">
        <v>55930</v>
      </c>
      <c r="AF17" s="763">
        <v>59568</v>
      </c>
      <c r="AG17" s="763">
        <v>53062</v>
      </c>
      <c r="AH17" s="763">
        <v>36217</v>
      </c>
      <c r="AI17" s="763">
        <v>41537</v>
      </c>
      <c r="AJ17" s="763">
        <v>45504</v>
      </c>
      <c r="AK17" s="763">
        <v>42017</v>
      </c>
      <c r="AL17" s="763">
        <v>45884</v>
      </c>
      <c r="AM17" s="763">
        <v>48430</v>
      </c>
      <c r="AN17" s="763">
        <v>54937</v>
      </c>
      <c r="AO17" s="763">
        <v>54032</v>
      </c>
      <c r="AP17" s="763">
        <v>56349</v>
      </c>
      <c r="AQ17" s="763">
        <v>60971</v>
      </c>
      <c r="AR17" s="763">
        <v>64275</v>
      </c>
      <c r="AS17" s="762">
        <v>61980</v>
      </c>
      <c r="AT17" s="762">
        <v>60970</v>
      </c>
      <c r="AU17" s="762">
        <v>63247</v>
      </c>
      <c r="AV17" s="762">
        <v>68776</v>
      </c>
      <c r="AW17" s="762">
        <v>69034.935155790008</v>
      </c>
      <c r="AX17" s="762">
        <v>65940.553554741186</v>
      </c>
      <c r="AY17" s="762">
        <v>67909.793345943632</v>
      </c>
      <c r="AZ17" s="762">
        <v>73702.706937412266</v>
      </c>
      <c r="BA17" s="762">
        <v>73432.021205635028</v>
      </c>
      <c r="BB17" s="762">
        <v>70553.69150748878</v>
      </c>
      <c r="BC17" s="762">
        <v>74171.756446610103</v>
      </c>
      <c r="BD17" s="762">
        <v>80974.019769755745</v>
      </c>
      <c r="BE17" s="762">
        <v>78668.351695736026</v>
      </c>
    </row>
    <row r="18" spans="1:57">
      <c r="A18" s="38" t="s">
        <v>937</v>
      </c>
      <c r="B18" s="38"/>
      <c r="C18" s="38"/>
      <c r="D18" s="38"/>
      <c r="E18" s="38"/>
      <c r="F18" s="38"/>
      <c r="G18" s="38"/>
      <c r="H18" s="38"/>
      <c r="I18" s="38"/>
      <c r="J18" s="38"/>
      <c r="K18" s="38"/>
      <c r="L18" s="38"/>
    </row>
    <row r="19" spans="1:57">
      <c r="AR19" s="103"/>
      <c r="AS19" s="103"/>
    </row>
    <row r="20" spans="1:57" ht="21.75" customHeight="1">
      <c r="A20" s="32" t="s">
        <v>106</v>
      </c>
      <c r="B20" s="32"/>
      <c r="C20" s="32"/>
      <c r="D20" s="32"/>
      <c r="E20" s="32"/>
      <c r="F20" s="32"/>
      <c r="G20" s="32"/>
      <c r="H20" s="32"/>
      <c r="I20" s="32"/>
      <c r="J20" s="32"/>
      <c r="K20" s="32"/>
      <c r="L20" s="32"/>
      <c r="V20" s="44"/>
      <c r="W20" s="44"/>
      <c r="AJ20" s="44"/>
    </row>
    <row r="21" spans="1:57" s="10" customFormat="1" ht="15" customHeight="1">
      <c r="A21" s="3" t="s">
        <v>822</v>
      </c>
      <c r="N21" s="27"/>
      <c r="O21" s="27"/>
      <c r="AQ21" s="34"/>
      <c r="AR21" s="34"/>
      <c r="AS21" s="34"/>
    </row>
    <row r="22" spans="1:57">
      <c r="A22" s="17" t="s">
        <v>107</v>
      </c>
    </row>
    <row r="23" spans="1:57" ht="16.5" customHeight="1">
      <c r="A23" s="969"/>
      <c r="B23" s="1071">
        <v>2015</v>
      </c>
      <c r="C23" s="1071">
        <v>2016</v>
      </c>
      <c r="D23" s="1071">
        <v>2017</v>
      </c>
      <c r="E23" s="1071">
        <v>2018</v>
      </c>
      <c r="F23" s="1071">
        <v>2019</v>
      </c>
      <c r="G23" s="1071">
        <v>2020</v>
      </c>
      <c r="H23" s="1071">
        <v>2021</v>
      </c>
      <c r="I23" s="1071">
        <v>2022</v>
      </c>
      <c r="J23" s="1071">
        <v>2023</v>
      </c>
      <c r="K23" s="1071" t="s">
        <v>875</v>
      </c>
      <c r="L23" s="1078" t="s">
        <v>901</v>
      </c>
      <c r="M23" s="1073">
        <v>2015</v>
      </c>
      <c r="N23" s="1074"/>
      <c r="O23" s="1074"/>
      <c r="P23" s="1075"/>
      <c r="Q23" s="1073">
        <v>2016</v>
      </c>
      <c r="R23" s="1074"/>
      <c r="S23" s="1074"/>
      <c r="T23" s="1075"/>
      <c r="U23" s="1073">
        <v>2017</v>
      </c>
      <c r="V23" s="1074"/>
      <c r="W23" s="1074"/>
      <c r="X23" s="1075"/>
      <c r="Y23" s="1076">
        <v>2018</v>
      </c>
      <c r="Z23" s="1077"/>
      <c r="AA23" s="1077"/>
      <c r="AB23" s="1077"/>
      <c r="AC23" s="1076">
        <v>2019</v>
      </c>
      <c r="AD23" s="1077"/>
      <c r="AE23" s="1077"/>
      <c r="AF23" s="1077"/>
      <c r="AG23" s="1073">
        <v>2020</v>
      </c>
      <c r="AH23" s="1074"/>
      <c r="AI23" s="1074"/>
      <c r="AJ23" s="1075"/>
      <c r="AK23" s="1073">
        <v>2021</v>
      </c>
      <c r="AL23" s="1074"/>
      <c r="AM23" s="1074"/>
      <c r="AN23" s="1074"/>
      <c r="AO23" s="1076">
        <v>2022</v>
      </c>
      <c r="AP23" s="1077"/>
      <c r="AQ23" s="1077"/>
      <c r="AR23" s="1077"/>
      <c r="AS23" s="1073">
        <v>2023</v>
      </c>
      <c r="AT23" s="1074"/>
      <c r="AU23" s="1074"/>
      <c r="AV23" s="1074"/>
      <c r="AW23" s="1081" t="s">
        <v>875</v>
      </c>
      <c r="AX23" s="1080"/>
      <c r="AY23" s="1080"/>
      <c r="AZ23" s="1082"/>
      <c r="BA23" s="1079" t="s">
        <v>901</v>
      </c>
      <c r="BB23" s="1080"/>
      <c r="BC23" s="1080"/>
      <c r="BD23" s="1080"/>
      <c r="BE23" s="1252" t="s">
        <v>929</v>
      </c>
    </row>
    <row r="24" spans="1:57" ht="16.5" customHeight="1">
      <c r="A24" s="969"/>
      <c r="B24" s="1071"/>
      <c r="C24" s="1071"/>
      <c r="D24" s="1071"/>
      <c r="E24" s="1071"/>
      <c r="F24" s="1071"/>
      <c r="G24" s="1071"/>
      <c r="H24" s="1071"/>
      <c r="I24" s="1071"/>
      <c r="J24" s="1071"/>
      <c r="K24" s="1071"/>
      <c r="L24" s="1078"/>
      <c r="M24" s="973" t="s">
        <v>97</v>
      </c>
      <c r="N24" s="973" t="s">
        <v>98</v>
      </c>
      <c r="O24" s="973" t="s">
        <v>99</v>
      </c>
      <c r="P24" s="973" t="s">
        <v>100</v>
      </c>
      <c r="Q24" s="973" t="s">
        <v>97</v>
      </c>
      <c r="R24" s="973" t="s">
        <v>98</v>
      </c>
      <c r="S24" s="973" t="s">
        <v>99</v>
      </c>
      <c r="T24" s="973" t="s">
        <v>100</v>
      </c>
      <c r="U24" s="973" t="s">
        <v>97</v>
      </c>
      <c r="V24" s="973" t="s">
        <v>98</v>
      </c>
      <c r="W24" s="973" t="s">
        <v>99</v>
      </c>
      <c r="X24" s="973" t="s">
        <v>100</v>
      </c>
      <c r="Y24" s="973" t="s">
        <v>97</v>
      </c>
      <c r="Z24" s="973" t="s">
        <v>98</v>
      </c>
      <c r="AA24" s="973" t="s">
        <v>99</v>
      </c>
      <c r="AB24" s="973" t="s">
        <v>100</v>
      </c>
      <c r="AC24" s="973" t="s">
        <v>97</v>
      </c>
      <c r="AD24" s="973" t="s">
        <v>98</v>
      </c>
      <c r="AE24" s="973" t="s">
        <v>99</v>
      </c>
      <c r="AF24" s="973" t="s">
        <v>100</v>
      </c>
      <c r="AG24" s="973" t="s">
        <v>97</v>
      </c>
      <c r="AH24" s="973" t="s">
        <v>98</v>
      </c>
      <c r="AI24" s="973" t="s">
        <v>99</v>
      </c>
      <c r="AJ24" s="973" t="s">
        <v>100</v>
      </c>
      <c r="AK24" s="973" t="s">
        <v>97</v>
      </c>
      <c r="AL24" s="973" t="s">
        <v>98</v>
      </c>
      <c r="AM24" s="973" t="s">
        <v>99</v>
      </c>
      <c r="AN24" s="973" t="s">
        <v>100</v>
      </c>
      <c r="AO24" s="973" t="s">
        <v>97</v>
      </c>
      <c r="AP24" s="973" t="s">
        <v>98</v>
      </c>
      <c r="AQ24" s="973" t="s">
        <v>99</v>
      </c>
      <c r="AR24" s="973" t="s">
        <v>100</v>
      </c>
      <c r="AS24" s="973" t="s">
        <v>97</v>
      </c>
      <c r="AT24" s="973" t="s">
        <v>98</v>
      </c>
      <c r="AU24" s="973" t="s">
        <v>99</v>
      </c>
      <c r="AV24" s="973" t="s">
        <v>100</v>
      </c>
      <c r="AW24" s="973" t="s">
        <v>97</v>
      </c>
      <c r="AX24" s="973" t="s">
        <v>98</v>
      </c>
      <c r="AY24" s="973" t="s">
        <v>99</v>
      </c>
      <c r="AZ24" s="973" t="s">
        <v>100</v>
      </c>
      <c r="BA24" s="973" t="s">
        <v>97</v>
      </c>
      <c r="BB24" s="973" t="s">
        <v>98</v>
      </c>
      <c r="BC24" s="973" t="s">
        <v>99</v>
      </c>
      <c r="BD24" s="973" t="s">
        <v>100</v>
      </c>
      <c r="BE24" s="973" t="s">
        <v>97</v>
      </c>
    </row>
    <row r="25" spans="1:57">
      <c r="A25" s="35" t="s">
        <v>895</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4.8890734228968995</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7">
        <v>29.132953511753726</v>
      </c>
      <c r="AP25" s="737">
        <v>21.668533034714457</v>
      </c>
      <c r="AQ25" s="737">
        <v>14.721748721548195</v>
      </c>
      <c r="AR25" s="737">
        <v>9.8860248991758652</v>
      </c>
      <c r="AS25" s="737">
        <v>8.0657719116120461</v>
      </c>
      <c r="AT25" s="737">
        <v>2.0248504371836162</v>
      </c>
      <c r="AU25" s="737">
        <v>6.4905779114078967</v>
      </c>
      <c r="AV25" s="737">
        <v>3.2775898385140749</v>
      </c>
      <c r="AW25" s="737">
        <v>10.083127633484381</v>
      </c>
      <c r="AX25" s="737">
        <v>9.5334877181962412</v>
      </c>
      <c r="AY25" s="737">
        <v>3.5839750937879558</v>
      </c>
      <c r="AZ25" s="737">
        <v>12.763288658334275</v>
      </c>
      <c r="BA25" s="737">
        <v>4.0951491011267365</v>
      </c>
      <c r="BB25" s="737">
        <v>5.9136669304980245</v>
      </c>
      <c r="BC25" s="737">
        <v>8.4908608425152892</v>
      </c>
      <c r="BD25" s="737">
        <v>8.1916227782115243</v>
      </c>
      <c r="BE25" s="737">
        <v>5.9131887457021861</v>
      </c>
    </row>
    <row r="26" spans="1:57">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3.6342726119476652</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7">
        <v>41.442559184494655</v>
      </c>
      <c r="AP26" s="737">
        <v>29.491835710278451</v>
      </c>
      <c r="AQ26" s="737">
        <v>17.766199064796268</v>
      </c>
      <c r="AR26" s="737">
        <v>10.134915851453471</v>
      </c>
      <c r="AS26" s="737">
        <v>6.8229771698157862</v>
      </c>
      <c r="AT26" s="737">
        <v>3.1923383878691425E-2</v>
      </c>
      <c r="AU26" s="737">
        <v>5.6972364659436465</v>
      </c>
      <c r="AV26" s="737">
        <v>2.2121658598189811</v>
      </c>
      <c r="AW26" s="737">
        <v>11.05231963959028</v>
      </c>
      <c r="AX26" s="737">
        <v>7.9946246870322852</v>
      </c>
      <c r="AY26" s="737">
        <v>5.3069842696476002</v>
      </c>
      <c r="AZ26" s="737">
        <v>14.407282277108436</v>
      </c>
      <c r="BA26" s="737">
        <v>4.7038123992877701</v>
      </c>
      <c r="BB26" s="737">
        <v>5.0303932398049227</v>
      </c>
      <c r="BC26" s="737">
        <v>7.420268813601453</v>
      </c>
      <c r="BD26" s="737">
        <v>4.1688595875581456</v>
      </c>
      <c r="BE26" s="737">
        <v>4.6355736205727425</v>
      </c>
    </row>
    <row r="27" spans="1:57">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9.1183721759792178</v>
      </c>
      <c r="K27" s="46">
        <v>6.7150598933751553</v>
      </c>
      <c r="L27" s="46">
        <v>11.415054058841179</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7">
        <v>-1.5813253012048136</v>
      </c>
      <c r="AP27" s="737">
        <v>0.59670618187604418</v>
      </c>
      <c r="AQ27" s="737">
        <v>5.5542158990434842</v>
      </c>
      <c r="AR27" s="737">
        <v>9.1125026992010305</v>
      </c>
      <c r="AS27" s="737">
        <v>12.522315735781689</v>
      </c>
      <c r="AT27" s="737">
        <v>8.9291363492565665</v>
      </c>
      <c r="AU27" s="737">
        <v>9.1532135242156585</v>
      </c>
      <c r="AV27" s="737">
        <v>6.6099346922620299</v>
      </c>
      <c r="AW27" s="737">
        <v>6.7836290977684115</v>
      </c>
      <c r="AX27" s="737">
        <v>14.435138722677451</v>
      </c>
      <c r="AY27" s="737">
        <v>-2.0157666523814015</v>
      </c>
      <c r="AZ27" s="737">
        <v>7.8234546643480201</v>
      </c>
      <c r="BA27" s="737">
        <v>1.9401941812205337</v>
      </c>
      <c r="BB27" s="737">
        <v>8.5687643074862763</v>
      </c>
      <c r="BC27" s="737">
        <v>12.23029069204884</v>
      </c>
      <c r="BD27" s="737">
        <v>21.017205944591197</v>
      </c>
      <c r="BE27" s="737">
        <v>10.559177537236451</v>
      </c>
    </row>
    <row r="28" spans="1:57">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7.4467792911168402</v>
      </c>
      <c r="K28" s="46">
        <v>-18.54244545163138</v>
      </c>
      <c r="L28" s="46">
        <v>15.396335672479822</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7">
        <v>-41.617285734932793</v>
      </c>
      <c r="AP28" s="737">
        <v>-11.580920641533012</v>
      </c>
      <c r="AQ28" s="737">
        <v>28.626778928544809</v>
      </c>
      <c r="AR28" s="737">
        <v>18.072711344721853</v>
      </c>
      <c r="AS28" s="737">
        <v>57.593761604158914</v>
      </c>
      <c r="AT28" s="737">
        <v>1.6489988221436818</v>
      </c>
      <c r="AU28" s="737">
        <v>5.5668192087122748</v>
      </c>
      <c r="AV28" s="737">
        <v>-14.735123905623979</v>
      </c>
      <c r="AW28" s="737">
        <v>-20.478789422967452</v>
      </c>
      <c r="AX28" s="737">
        <v>5.7231766259391321</v>
      </c>
      <c r="AY28" s="737">
        <v>-25.283876308061082</v>
      </c>
      <c r="AZ28" s="737">
        <v>-33.039609870891411</v>
      </c>
      <c r="BA28" s="737">
        <v>-2.4452042833527798</v>
      </c>
      <c r="BB28" s="737">
        <v>-3.8223607683745229</v>
      </c>
      <c r="BC28" s="737">
        <v>36.883314198685497</v>
      </c>
      <c r="BD28" s="737">
        <v>35.030404757505892</v>
      </c>
      <c r="BE28" s="737">
        <v>19.652343374026998</v>
      </c>
    </row>
    <row r="29" spans="1:57">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9.8778965227547246</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7">
        <v>148.14277071990324</v>
      </c>
      <c r="AP29" s="737">
        <v>119.43894045260194</v>
      </c>
      <c r="AQ29" s="737">
        <v>112.1262313660535</v>
      </c>
      <c r="AR29" s="737">
        <v>55.072730620511891</v>
      </c>
      <c r="AS29" s="737">
        <v>34.145984689648458</v>
      </c>
      <c r="AT29" s="737">
        <v>4.5100275639197775</v>
      </c>
      <c r="AU29" s="737">
        <v>-3.5014178276414754</v>
      </c>
      <c r="AV29" s="737">
        <v>7.5437346631837272</v>
      </c>
      <c r="AW29" s="737">
        <v>16.277794360794061</v>
      </c>
      <c r="AX29" s="737">
        <v>21.541729228961316</v>
      </c>
      <c r="AY29" s="737">
        <v>17.796946467353749</v>
      </c>
      <c r="AZ29" s="737">
        <v>16.549839766568056</v>
      </c>
      <c r="BA29" s="737">
        <v>3.6146109929561021</v>
      </c>
      <c r="BB29" s="737">
        <v>12.636634226744832</v>
      </c>
      <c r="BC29" s="737">
        <v>5.8783231449024811</v>
      </c>
      <c r="BD29" s="737">
        <v>4.2887161197242847</v>
      </c>
      <c r="BE29" s="737">
        <v>6.0534733841255246</v>
      </c>
    </row>
    <row r="30" spans="1:57">
      <c r="A30" s="39" t="s">
        <v>801</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-11.34938993437936</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7">
        <v>83.90734532154832</v>
      </c>
      <c r="AP30" s="737">
        <v>57.489236347156123</v>
      </c>
      <c r="AQ30" s="737">
        <v>77.172567467194852</v>
      </c>
      <c r="AR30" s="737">
        <v>23.456241670368726</v>
      </c>
      <c r="AS30" s="737">
        <v>19.837587006960561</v>
      </c>
      <c r="AT30" s="737">
        <v>-24.474820143884884</v>
      </c>
      <c r="AU30" s="737">
        <v>-43.040804918949135</v>
      </c>
      <c r="AV30" s="737">
        <v>12.000719683339327</v>
      </c>
      <c r="AW30" s="737">
        <v>36.094325988964641</v>
      </c>
      <c r="AX30" s="737">
        <v>52.083866813424294</v>
      </c>
      <c r="AY30" s="737">
        <v>79.849675472448212</v>
      </c>
      <c r="AZ30" s="737">
        <v>32.704131292582275</v>
      </c>
      <c r="BA30" s="737">
        <v>-3.6575092010969854</v>
      </c>
      <c r="BB30" s="737">
        <v>4.2109131946755696</v>
      </c>
      <c r="BC30" s="737">
        <v>3.1302310646520652</v>
      </c>
      <c r="BD30" s="737">
        <v>1.3199462923317924</v>
      </c>
      <c r="BE30" s="737">
        <v>-8.0115025921094372</v>
      </c>
    </row>
    <row r="31" spans="1:57">
      <c r="A31" s="39" t="s">
        <v>802</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18.212337961097731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7">
        <v>190.42937399678971</v>
      </c>
      <c r="AP31" s="737">
        <v>172.3285024154589</v>
      </c>
      <c r="AQ31" s="737">
        <v>131.12217438105489</v>
      </c>
      <c r="AR31" s="737">
        <v>67.144432194046317</v>
      </c>
      <c r="AS31" s="737">
        <v>40.103626943005168</v>
      </c>
      <c r="AT31" s="737">
        <v>18.789469949620383</v>
      </c>
      <c r="AU31" s="737">
        <v>12.970833090760905</v>
      </c>
      <c r="AV31" s="737">
        <v>6.286787091536425</v>
      </c>
      <c r="AW31" s="737">
        <v>9.2116485822893708</v>
      </c>
      <c r="AX31" s="737">
        <v>11.96467304636235</v>
      </c>
      <c r="AY31" s="737">
        <v>4.761907339153808</v>
      </c>
      <c r="AZ31" s="737">
        <v>11.749335138714898</v>
      </c>
      <c r="BA31" s="737">
        <v>6.8459837007139015</v>
      </c>
      <c r="BB31" s="737">
        <v>16.225372710242553</v>
      </c>
      <c r="BC31" s="737">
        <v>6.8693581513705766</v>
      </c>
      <c r="BD31" s="737">
        <v>5.3363631820930237</v>
      </c>
      <c r="BE31" s="737">
        <v>11.688872341946592</v>
      </c>
    </row>
    <row r="32" spans="1:57">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3.4631524361448385</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7">
        <v>30.385653506564779</v>
      </c>
      <c r="AP32" s="737">
        <v>38.230860123049354</v>
      </c>
      <c r="AQ32" s="737">
        <v>43.687329079307204</v>
      </c>
      <c r="AR32" s="737">
        <v>24.620805369127524</v>
      </c>
      <c r="AS32" s="737">
        <v>28.272692186239084</v>
      </c>
      <c r="AT32" s="737">
        <v>-6.83546542474798</v>
      </c>
      <c r="AU32" s="737">
        <v>4.0867036743325542</v>
      </c>
      <c r="AV32" s="737">
        <v>-6.8045345612192705</v>
      </c>
      <c r="AW32" s="737">
        <v>1.8971182969864628</v>
      </c>
      <c r="AX32" s="737">
        <v>18.991328358063967</v>
      </c>
      <c r="AY32" s="737">
        <v>-7.3862296598375963</v>
      </c>
      <c r="AZ32" s="737">
        <v>11.655951426740515</v>
      </c>
      <c r="BA32" s="737">
        <v>-2.3095735598265463</v>
      </c>
      <c r="BB32" s="737">
        <v>5.2511049225438171</v>
      </c>
      <c r="BC32" s="737">
        <v>15.750657752666868</v>
      </c>
      <c r="BD32" s="737">
        <v>7.1448264518010092</v>
      </c>
      <c r="BE32" s="737">
        <v>7.3128583849173481</v>
      </c>
    </row>
    <row r="33" spans="1:57">
      <c r="A33" s="39" t="s">
        <v>803</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1.0067994123226072</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7">
        <v>32.145210896309294</v>
      </c>
      <c r="AP33" s="737">
        <v>42.5825118925016</v>
      </c>
      <c r="AQ33" s="737">
        <v>50.920582577631222</v>
      </c>
      <c r="AR33" s="737">
        <v>26.768764457206657</v>
      </c>
      <c r="AS33" s="737">
        <v>28.46515107435269</v>
      </c>
      <c r="AT33" s="737">
        <v>-11.023594964573164</v>
      </c>
      <c r="AU33" s="737">
        <v>1.0044913814032554</v>
      </c>
      <c r="AV33" s="737">
        <v>-8.7743031523312141</v>
      </c>
      <c r="AW33" s="737">
        <v>-2.6860929172692352</v>
      </c>
      <c r="AX33" s="737">
        <v>14.817495160322224</v>
      </c>
      <c r="AY33" s="737">
        <v>-12.26671730720841</v>
      </c>
      <c r="AZ33" s="737">
        <v>5.5960104183345294</v>
      </c>
      <c r="BA33" s="737">
        <v>-3.9801016548431249</v>
      </c>
      <c r="BB33" s="737">
        <v>5.2844386751856689</v>
      </c>
      <c r="BC33" s="737">
        <v>15.225270176142274</v>
      </c>
      <c r="BD33" s="737">
        <v>3.6591821410737282</v>
      </c>
      <c r="BE33" s="737">
        <v>5.6628168834003532</v>
      </c>
    </row>
    <row r="34" spans="1:57">
      <c r="A34" s="39" t="s">
        <v>804</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18.294958480902324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7">
        <v>21.57721796276013</v>
      </c>
      <c r="AP34" s="737">
        <v>16.859344894026989</v>
      </c>
      <c r="AQ34" s="737">
        <v>8.5447263017356363</v>
      </c>
      <c r="AR34" s="737">
        <v>13.224714346170117</v>
      </c>
      <c r="AS34" s="737">
        <v>27.229729729729726</v>
      </c>
      <c r="AT34" s="737">
        <v>18.28112118713932</v>
      </c>
      <c r="AU34" s="737">
        <v>24.907749077490777</v>
      </c>
      <c r="AV34" s="737">
        <v>4.877592973276009</v>
      </c>
      <c r="AW34" s="737">
        <v>26.976407654053205</v>
      </c>
      <c r="AX34" s="737">
        <v>37.806016658914729</v>
      </c>
      <c r="AY34" s="737">
        <v>19.274096417698033</v>
      </c>
      <c r="AZ34" s="737">
        <v>42.965539458150658</v>
      </c>
      <c r="BA34" s="737">
        <v>4.6961179856215978</v>
      </c>
      <c r="BB34" s="737">
        <v>5.125910196003943</v>
      </c>
      <c r="BC34" s="737">
        <v>17.861716321541877</v>
      </c>
      <c r="BD34" s="737">
        <v>20.446557654104723</v>
      </c>
      <c r="BE34" s="737">
        <v>13.659189954352513</v>
      </c>
    </row>
    <row r="35" spans="1:57" ht="15.75" thickBot="1">
      <c r="A35" s="904" t="s">
        <v>105</v>
      </c>
      <c r="B35" s="917">
        <v>2.5715128280743045</v>
      </c>
      <c r="C35" s="917">
        <v>6.0330055775976064</v>
      </c>
      <c r="D35" s="917">
        <v>5.9072027418357891</v>
      </c>
      <c r="E35" s="917">
        <v>5.4747945415909243</v>
      </c>
      <c r="F35" s="917">
        <v>7.6907766024069559</v>
      </c>
      <c r="G35" s="917">
        <v>-20.515351915213969</v>
      </c>
      <c r="H35" s="917">
        <v>8.4777676950998284</v>
      </c>
      <c r="I35" s="917">
        <v>23.192065583369924</v>
      </c>
      <c r="J35" s="917">
        <v>8.2100267854801103</v>
      </c>
      <c r="K35" s="917">
        <v>8.4774685352800816</v>
      </c>
      <c r="L35" s="917">
        <v>8.1505708247153024</v>
      </c>
      <c r="M35" s="917">
        <v>2.0158215783454096</v>
      </c>
      <c r="N35" s="917">
        <v>3.3380131680867464</v>
      </c>
      <c r="O35" s="917">
        <v>-0.46482801363495696</v>
      </c>
      <c r="P35" s="917">
        <v>5.2573388388727125</v>
      </c>
      <c r="Q35" s="917">
        <v>5.2786471714859573</v>
      </c>
      <c r="R35" s="917">
        <v>4.4435595324541453</v>
      </c>
      <c r="S35" s="917">
        <v>9.7878149248012249</v>
      </c>
      <c r="T35" s="917">
        <v>4.818967180432594</v>
      </c>
      <c r="U35" s="917">
        <v>8.7034654124329052</v>
      </c>
      <c r="V35" s="917">
        <v>6.1586076971382511</v>
      </c>
      <c r="W35" s="917">
        <v>4.6964640184979203</v>
      </c>
      <c r="X35" s="917">
        <v>4.2354336666871291</v>
      </c>
      <c r="Y35" s="917">
        <v>-0.74086168540931396</v>
      </c>
      <c r="Z35" s="917">
        <v>5.2795031055900665</v>
      </c>
      <c r="AA35" s="917">
        <v>9.9466622218518381</v>
      </c>
      <c r="AB35" s="917">
        <v>7.4203421754826593</v>
      </c>
      <c r="AC35" s="917">
        <v>8.8744499732697335</v>
      </c>
      <c r="AD35" s="917">
        <v>7.119780065418496</v>
      </c>
      <c r="AE35" s="917">
        <v>5.9882509001326412</v>
      </c>
      <c r="AF35" s="917">
        <v>8.8000000000000114</v>
      </c>
      <c r="AG35" s="917">
        <v>0.2115203021718628</v>
      </c>
      <c r="AH35" s="917">
        <v>-32.15376257469886</v>
      </c>
      <c r="AI35" s="917">
        <v>-25.733953155730376</v>
      </c>
      <c r="AJ35" s="917">
        <v>-23.609991941982273</v>
      </c>
      <c r="AK35" s="917">
        <v>-20.815272699860543</v>
      </c>
      <c r="AL35" s="917">
        <v>26.691885026368837</v>
      </c>
      <c r="AM35" s="917">
        <v>16.594843151888682</v>
      </c>
      <c r="AN35" s="917">
        <v>20.73004571026722</v>
      </c>
      <c r="AO35" s="918">
        <v>28.595568460385095</v>
      </c>
      <c r="AP35" s="918">
        <v>22.80751460203993</v>
      </c>
      <c r="AQ35" s="918">
        <v>25.895106339046038</v>
      </c>
      <c r="AR35" s="918">
        <v>16.997651855762058</v>
      </c>
      <c r="AS35" s="918">
        <v>14.709801599052412</v>
      </c>
      <c r="AT35" s="918">
        <v>8.2006779179754687</v>
      </c>
      <c r="AU35" s="918">
        <v>3.7329222089189926</v>
      </c>
      <c r="AV35" s="918">
        <v>7.0027226760015537</v>
      </c>
      <c r="AW35" s="918">
        <v>11.383256839413107</v>
      </c>
      <c r="AX35" s="918">
        <v>8.1525823578055991</v>
      </c>
      <c r="AY35" s="918">
        <v>7.3725684686946948</v>
      </c>
      <c r="AZ35" s="918">
        <v>7.1629181381108538</v>
      </c>
      <c r="BA35" s="918">
        <v>6.3693636271580374</v>
      </c>
      <c r="BB35" s="918">
        <v>6.9959041956145569</v>
      </c>
      <c r="BC35" s="918">
        <v>9.2210015553529985</v>
      </c>
      <c r="BD35" s="918">
        <v>9.8657337491256953</v>
      </c>
      <c r="BE35" s="918">
        <v>7.1308543658868757</v>
      </c>
    </row>
    <row r="36" spans="1:57">
      <c r="A36" s="38" t="s">
        <v>936</v>
      </c>
      <c r="B36" s="47"/>
      <c r="C36" s="47"/>
      <c r="D36" s="47"/>
      <c r="E36" s="47"/>
      <c r="F36" s="47"/>
      <c r="G36" s="47"/>
      <c r="H36" s="47"/>
      <c r="I36" s="47"/>
      <c r="J36" s="47"/>
      <c r="K36" s="47"/>
      <c r="L36" s="47"/>
      <c r="M36" s="48"/>
      <c r="N36" s="48"/>
      <c r="O36" s="48"/>
      <c r="P36" s="48"/>
      <c r="Q36" s="47"/>
      <c r="R36" s="47"/>
      <c r="S36" s="47"/>
      <c r="T36" s="47"/>
      <c r="U36" s="47"/>
    </row>
    <row r="37" spans="1:57">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7">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7">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7">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7">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7">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7">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7">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7">
      <c r="C45" s="45"/>
      <c r="D45" s="45"/>
      <c r="E45" s="45"/>
      <c r="F45" s="45"/>
      <c r="G45" s="45"/>
      <c r="H45" s="45"/>
      <c r="I45" s="45"/>
      <c r="J45" s="45"/>
      <c r="K45" s="45"/>
      <c r="L45" s="45"/>
      <c r="M45" s="686"/>
      <c r="N45" s="686"/>
      <c r="O45" s="686"/>
      <c r="P45" s="68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7">
      <c r="C46" s="45"/>
      <c r="D46" s="45"/>
      <c r="E46" s="45"/>
      <c r="F46" s="45"/>
      <c r="G46" s="45"/>
      <c r="H46" s="45"/>
      <c r="I46" s="45"/>
      <c r="J46" s="45"/>
      <c r="K46" s="45"/>
      <c r="L46" s="45"/>
      <c r="M46" s="686"/>
      <c r="N46" s="686"/>
      <c r="O46" s="686"/>
      <c r="P46" s="68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7">
      <c r="C47" s="45"/>
      <c r="D47" s="45"/>
      <c r="E47" s="45"/>
      <c r="F47" s="45"/>
      <c r="G47" s="45"/>
      <c r="H47" s="45"/>
      <c r="I47" s="45"/>
      <c r="J47" s="45"/>
      <c r="K47" s="45"/>
      <c r="L47" s="45"/>
      <c r="M47" s="686"/>
      <c r="N47" s="686"/>
      <c r="O47" s="686"/>
      <c r="P47" s="68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7">
      <c r="C48" s="45"/>
      <c r="D48" s="45"/>
      <c r="E48" s="45"/>
      <c r="F48" s="45"/>
      <c r="G48" s="45"/>
      <c r="H48" s="45"/>
      <c r="I48" s="45"/>
      <c r="J48" s="45"/>
      <c r="K48" s="45"/>
      <c r="L48" s="4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c r="AP48" s="686"/>
    </row>
    <row r="49" spans="3:45">
      <c r="C49" s="692"/>
      <c r="D49" s="692"/>
      <c r="E49" s="692"/>
      <c r="F49" s="692"/>
      <c r="G49" s="692"/>
      <c r="H49" s="692"/>
      <c r="I49" s="692"/>
      <c r="J49" s="692"/>
      <c r="K49" s="692"/>
      <c r="L49" s="692"/>
      <c r="M49" s="686"/>
      <c r="N49" s="686"/>
      <c r="O49" s="686"/>
      <c r="P49" s="686"/>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row>
    <row r="50" spans="3:45">
      <c r="C50" s="692"/>
      <c r="D50" s="692"/>
      <c r="E50" s="692"/>
      <c r="F50" s="692"/>
      <c r="G50" s="692"/>
      <c r="H50" s="692"/>
      <c r="I50" s="692"/>
      <c r="J50" s="692"/>
      <c r="K50" s="692"/>
      <c r="L50" s="692"/>
      <c r="M50" s="686"/>
      <c r="N50" s="686"/>
      <c r="O50" s="686"/>
      <c r="P50" s="686"/>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c r="AS50" s="693"/>
    </row>
    <row r="51" spans="3:45">
      <c r="C51" s="692"/>
      <c r="D51" s="692"/>
      <c r="E51" s="692"/>
      <c r="F51" s="692"/>
      <c r="G51" s="692"/>
      <c r="H51" s="692"/>
      <c r="I51" s="692"/>
      <c r="J51" s="692"/>
      <c r="K51" s="692"/>
      <c r="L51" s="692"/>
      <c r="M51" s="686"/>
      <c r="N51" s="686"/>
      <c r="O51" s="686"/>
      <c r="P51" s="686"/>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c r="AS51" s="693"/>
    </row>
    <row r="52" spans="3:45">
      <c r="C52" s="692"/>
      <c r="D52" s="692"/>
      <c r="E52" s="692"/>
      <c r="F52" s="692"/>
      <c r="G52" s="692"/>
      <c r="H52" s="692"/>
      <c r="I52" s="692"/>
      <c r="J52" s="692"/>
      <c r="K52" s="692"/>
      <c r="L52" s="692"/>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row>
    <row r="53" spans="3:45">
      <c r="C53" s="692"/>
      <c r="D53" s="692"/>
      <c r="E53" s="692"/>
      <c r="F53" s="692"/>
      <c r="G53" s="692"/>
      <c r="H53" s="692"/>
      <c r="I53" s="692"/>
      <c r="J53" s="692"/>
      <c r="K53" s="692"/>
      <c r="L53" s="692"/>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c r="AS53" s="693"/>
    </row>
    <row r="54" spans="3:45">
      <c r="C54" s="692"/>
      <c r="D54" s="692"/>
      <c r="E54" s="692"/>
      <c r="F54" s="692"/>
      <c r="G54" s="692"/>
      <c r="H54" s="692"/>
      <c r="I54" s="692"/>
      <c r="J54" s="692"/>
      <c r="K54" s="692"/>
      <c r="L54" s="692"/>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c r="AS54" s="693"/>
    </row>
    <row r="55" spans="3:45">
      <c r="C55" s="692"/>
      <c r="D55" s="692"/>
      <c r="E55" s="692"/>
      <c r="F55" s="692"/>
      <c r="G55" s="692"/>
      <c r="H55" s="692"/>
      <c r="I55" s="692"/>
      <c r="J55" s="692"/>
      <c r="K55" s="692"/>
      <c r="L55" s="692"/>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row>
    <row r="56" spans="3:45">
      <c r="C56" s="692"/>
      <c r="D56" s="692"/>
      <c r="E56" s="692"/>
      <c r="F56" s="692"/>
      <c r="G56" s="692"/>
      <c r="H56" s="692"/>
      <c r="I56" s="692"/>
      <c r="J56" s="692"/>
      <c r="K56" s="692"/>
      <c r="L56" s="692"/>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c r="AS56" s="693"/>
    </row>
    <row r="57" spans="3:45">
      <c r="C57" s="692"/>
      <c r="D57" s="692"/>
      <c r="E57" s="692"/>
      <c r="F57" s="692"/>
      <c r="G57" s="692"/>
      <c r="H57" s="692"/>
      <c r="I57" s="692"/>
      <c r="J57" s="692"/>
      <c r="K57" s="692"/>
      <c r="L57" s="692"/>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row>
    <row r="58" spans="3:45">
      <c r="C58" s="692"/>
      <c r="D58" s="692"/>
      <c r="E58" s="692"/>
      <c r="F58" s="692"/>
      <c r="G58" s="692"/>
      <c r="H58" s="692"/>
      <c r="I58" s="692"/>
      <c r="J58" s="692"/>
      <c r="K58" s="692"/>
      <c r="L58" s="692"/>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c r="AS58" s="693"/>
    </row>
    <row r="59" spans="3:45">
      <c r="C59" s="692"/>
      <c r="D59" s="692"/>
      <c r="E59" s="692"/>
      <c r="F59" s="692"/>
      <c r="G59" s="692"/>
      <c r="H59" s="692"/>
      <c r="I59" s="692"/>
      <c r="J59" s="692"/>
      <c r="K59" s="692"/>
      <c r="L59" s="692"/>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c r="AS59" s="693"/>
    </row>
  </sheetData>
  <mergeCells count="44">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 ref="K5:K6"/>
    <mergeCell ref="K23:K24"/>
    <mergeCell ref="U23:X23"/>
    <mergeCell ref="L5:L6"/>
    <mergeCell ref="L23:L24"/>
    <mergeCell ref="B5:B6"/>
    <mergeCell ref="C5:C6"/>
    <mergeCell ref="D5:D6"/>
    <mergeCell ref="E5:E6"/>
    <mergeCell ref="B23:B24"/>
    <mergeCell ref="C23:C24"/>
    <mergeCell ref="D23:D24"/>
    <mergeCell ref="E23:E24"/>
    <mergeCell ref="F5:F6"/>
    <mergeCell ref="F23:F24"/>
    <mergeCell ref="G5:G6"/>
    <mergeCell ref="G23:G24"/>
    <mergeCell ref="AG5:AJ5"/>
    <mergeCell ref="Y5:AB5"/>
    <mergeCell ref="I5:I6"/>
    <mergeCell ref="H23:H24"/>
    <mergeCell ref="H5:H6"/>
    <mergeCell ref="I23:I24"/>
    <mergeCell ref="M5:P5"/>
    <mergeCell ref="M23:P23"/>
    <mergeCell ref="Q23:T23"/>
    <mergeCell ref="Q5:T5"/>
    <mergeCell ref="J5:J6"/>
    <mergeCell ref="J23:J24"/>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E60"/>
  <sheetViews>
    <sheetView showGridLines="0" topLeftCell="AI1" zoomScaleNormal="100" zoomScaleSheetLayoutView="100" workbookViewId="0">
      <selection activeCell="BE23" sqref="BE23:BE24"/>
    </sheetView>
  </sheetViews>
  <sheetFormatPr defaultColWidth="9" defaultRowHeight="15"/>
  <cols>
    <col min="1" max="1" width="51" style="34" customWidth="1"/>
    <col min="2" max="56" width="7.85546875" style="34" customWidth="1"/>
    <col min="57" max="57" width="7.71093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108</v>
      </c>
      <c r="B2" s="32"/>
      <c r="C2" s="32"/>
      <c r="D2" s="32"/>
      <c r="E2" s="32"/>
      <c r="F2" s="32"/>
      <c r="G2" s="32"/>
      <c r="H2" s="32"/>
      <c r="I2" s="32"/>
      <c r="J2" s="32"/>
      <c r="K2" s="32"/>
      <c r="L2" s="32"/>
    </row>
    <row r="3" spans="1:57" s="10" customFormat="1" ht="15" customHeight="1">
      <c r="A3" s="3" t="s">
        <v>822</v>
      </c>
      <c r="N3" s="27"/>
      <c r="O3" s="27"/>
    </row>
    <row r="4" spans="1:57">
      <c r="A4" s="17" t="s">
        <v>76</v>
      </c>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6">
        <v>2022</v>
      </c>
      <c r="AP5" s="1077"/>
      <c r="AQ5" s="1077"/>
      <c r="AR5" s="1077"/>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3"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s="38" customFormat="1" ht="15.75" customHeight="1">
      <c r="A7" s="35" t="s">
        <v>101</v>
      </c>
      <c r="B7" s="36">
        <v>143704</v>
      </c>
      <c r="C7" s="36">
        <v>153850</v>
      </c>
      <c r="D7" s="36">
        <v>166730</v>
      </c>
      <c r="E7" s="36">
        <v>174327</v>
      </c>
      <c r="F7" s="36">
        <v>185880</v>
      </c>
      <c r="G7" s="36">
        <v>167145</v>
      </c>
      <c r="H7" s="36">
        <v>183966</v>
      </c>
      <c r="I7" s="36">
        <v>201328</v>
      </c>
      <c r="J7" s="36">
        <v>204014.35543128083</v>
      </c>
      <c r="K7" s="36">
        <v>220038.76483329909</v>
      </c>
      <c r="L7" s="36">
        <v>229602.19224762268</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54242.485662053994</v>
      </c>
      <c r="AX7" s="81">
        <v>52897.65556542141</v>
      </c>
      <c r="AY7" s="81">
        <v>52470.340991774596</v>
      </c>
      <c r="AZ7" s="81">
        <v>60428.282614049109</v>
      </c>
      <c r="BA7" s="81">
        <v>55137.384058633826</v>
      </c>
      <c r="BB7" s="81">
        <v>54861.978269472391</v>
      </c>
      <c r="BC7" s="81">
        <v>55622.43474786717</v>
      </c>
      <c r="BD7" s="81">
        <v>63980.395171649259</v>
      </c>
      <c r="BE7" s="81">
        <v>58288.584732318071</v>
      </c>
    </row>
    <row r="8" spans="1:57" s="38" customFormat="1" ht="15" customHeight="1">
      <c r="A8" s="39" t="s">
        <v>102</v>
      </c>
      <c r="B8" s="40">
        <v>108471</v>
      </c>
      <c r="C8" s="40">
        <v>117269</v>
      </c>
      <c r="D8" s="40">
        <v>133123</v>
      </c>
      <c r="E8" s="40">
        <v>138845</v>
      </c>
      <c r="F8" s="40">
        <v>144477</v>
      </c>
      <c r="G8" s="40">
        <v>124570</v>
      </c>
      <c r="H8" s="40">
        <v>137119</v>
      </c>
      <c r="I8" s="40">
        <v>155956</v>
      </c>
      <c r="J8" s="40">
        <v>156241.43538215014</v>
      </c>
      <c r="K8" s="40">
        <v>169750.33666608919</v>
      </c>
      <c r="L8" s="40">
        <v>174638.87422576774</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8">
        <v>38752</v>
      </c>
      <c r="AH8" s="708">
        <v>24647</v>
      </c>
      <c r="AI8" s="708">
        <v>28707</v>
      </c>
      <c r="AJ8" s="708">
        <v>32464</v>
      </c>
      <c r="AK8" s="708">
        <v>29006</v>
      </c>
      <c r="AL8" s="708">
        <v>32615</v>
      </c>
      <c r="AM8" s="708">
        <v>35493</v>
      </c>
      <c r="AN8" s="708">
        <v>40006</v>
      </c>
      <c r="AO8" s="708">
        <v>38097</v>
      </c>
      <c r="AP8" s="708">
        <v>38898</v>
      </c>
      <c r="AQ8" s="708">
        <v>38233</v>
      </c>
      <c r="AR8" s="708">
        <v>40729</v>
      </c>
      <c r="AS8" s="708">
        <v>38212</v>
      </c>
      <c r="AT8" s="708">
        <v>37491</v>
      </c>
      <c r="AU8" s="708">
        <v>39460</v>
      </c>
      <c r="AV8" s="708">
        <v>41079</v>
      </c>
      <c r="AW8" s="708">
        <v>42542.046722501065</v>
      </c>
      <c r="AX8" s="708">
        <v>39917.583677078677</v>
      </c>
      <c r="AY8" s="708">
        <v>41024.548393911937</v>
      </c>
      <c r="AZ8" s="708">
        <v>46266.15787259752</v>
      </c>
      <c r="BA8" s="708">
        <v>43477.066596868623</v>
      </c>
      <c r="BB8" s="708">
        <v>41027.357768270907</v>
      </c>
      <c r="BC8" s="708">
        <v>43015.472639630556</v>
      </c>
      <c r="BD8" s="708">
        <v>47118.977220997636</v>
      </c>
      <c r="BE8" s="708">
        <v>45441.548349811201</v>
      </c>
    </row>
    <row r="9" spans="1:57" s="38" customFormat="1" ht="15" customHeight="1">
      <c r="A9" s="39" t="s">
        <v>103</v>
      </c>
      <c r="B9" s="40">
        <v>35233</v>
      </c>
      <c r="C9" s="40">
        <v>36581</v>
      </c>
      <c r="D9" s="40">
        <v>33563</v>
      </c>
      <c r="E9" s="40">
        <v>35428</v>
      </c>
      <c r="F9" s="40">
        <v>41217</v>
      </c>
      <c r="G9" s="40">
        <v>42216</v>
      </c>
      <c r="H9" s="40">
        <v>46451</v>
      </c>
      <c r="I9" s="40">
        <v>45169</v>
      </c>
      <c r="J9" s="40">
        <v>47525.155942917117</v>
      </c>
      <c r="K9" s="40">
        <v>50053.728699415602</v>
      </c>
      <c r="L9" s="40">
        <v>54645.690165743545</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8">
        <v>9197</v>
      </c>
      <c r="AH9" s="708">
        <v>9986</v>
      </c>
      <c r="AI9" s="708">
        <v>10573</v>
      </c>
      <c r="AJ9" s="708">
        <v>12459</v>
      </c>
      <c r="AK9" s="708">
        <v>11079</v>
      </c>
      <c r="AL9" s="708">
        <v>11545</v>
      </c>
      <c r="AM9" s="708">
        <v>11320</v>
      </c>
      <c r="AN9" s="708">
        <v>12507</v>
      </c>
      <c r="AO9" s="708">
        <v>10211</v>
      </c>
      <c r="AP9" s="708">
        <v>10899</v>
      </c>
      <c r="AQ9" s="708">
        <v>11205</v>
      </c>
      <c r="AR9" s="708">
        <v>12855</v>
      </c>
      <c r="AS9" s="708">
        <v>10948</v>
      </c>
      <c r="AT9" s="708">
        <v>11448</v>
      </c>
      <c r="AU9" s="708">
        <v>11821</v>
      </c>
      <c r="AV9" s="708">
        <v>13308</v>
      </c>
      <c r="AW9" s="708">
        <v>11660.893863228612</v>
      </c>
      <c r="AX9" s="708">
        <v>12900.228016239747</v>
      </c>
      <c r="AY9" s="708">
        <v>11404.183544418105</v>
      </c>
      <c r="AZ9" s="708">
        <v>14088.423275529138</v>
      </c>
      <c r="BA9" s="708">
        <v>11628.998769058628</v>
      </c>
      <c r="BB9" s="708">
        <v>13738.230045136126</v>
      </c>
      <c r="BC9" s="708">
        <v>12550.706814265983</v>
      </c>
      <c r="BD9" s="708">
        <v>16727.75453728281</v>
      </c>
      <c r="BE9" s="708">
        <v>12795.643919053588</v>
      </c>
    </row>
    <row r="10" spans="1:57" s="38" customFormat="1" ht="15" customHeight="1">
      <c r="A10" s="35" t="s">
        <v>104</v>
      </c>
      <c r="B10" s="42">
        <v>50621</v>
      </c>
      <c r="C10" s="42">
        <v>54496</v>
      </c>
      <c r="D10" s="42">
        <v>55772</v>
      </c>
      <c r="E10" s="42">
        <v>58020</v>
      </c>
      <c r="F10" s="42">
        <v>55871</v>
      </c>
      <c r="G10" s="42">
        <v>55917</v>
      </c>
      <c r="H10" s="42">
        <v>57274</v>
      </c>
      <c r="I10" s="42">
        <v>51382</v>
      </c>
      <c r="J10" s="42">
        <v>51866.572511428327</v>
      </c>
      <c r="K10" s="42">
        <v>49081.319037741945</v>
      </c>
      <c r="L10" s="42">
        <v>55503.170388531631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8">
        <v>8270</v>
      </c>
      <c r="AH10" s="708">
        <v>14179</v>
      </c>
      <c r="AI10" s="708">
        <v>18145</v>
      </c>
      <c r="AJ10" s="708">
        <v>15323</v>
      </c>
      <c r="AK10" s="708">
        <v>15387</v>
      </c>
      <c r="AL10" s="708">
        <v>16843</v>
      </c>
      <c r="AM10" s="708">
        <v>13494</v>
      </c>
      <c r="AN10" s="708">
        <v>11550</v>
      </c>
      <c r="AO10" s="708">
        <v>8103</v>
      </c>
      <c r="AP10" s="708">
        <v>13076</v>
      </c>
      <c r="AQ10" s="708">
        <v>16914</v>
      </c>
      <c r="AR10" s="708">
        <v>13290</v>
      </c>
      <c r="AS10" s="708">
        <v>11677</v>
      </c>
      <c r="AT10" s="708">
        <v>11695</v>
      </c>
      <c r="AU10" s="708">
        <v>17520</v>
      </c>
      <c r="AV10" s="708">
        <v>10974</v>
      </c>
      <c r="AW10" s="708">
        <v>10677.234705006125</v>
      </c>
      <c r="AX10" s="708">
        <v>13682.456423407322</v>
      </c>
      <c r="AY10" s="708">
        <v>13982.865826982699</v>
      </c>
      <c r="AZ10" s="708">
        <v>10738.762082345802</v>
      </c>
      <c r="BA10" s="708">
        <v>10041.642287656992</v>
      </c>
      <c r="BB10" s="708">
        <v>14097.120131966018</v>
      </c>
      <c r="BC10" s="708">
        <v>19990.895132075981</v>
      </c>
      <c r="BD10" s="708">
        <v>11373.51283683264</v>
      </c>
      <c r="BE10" s="708">
        <v>11636.867204773145</v>
      </c>
    </row>
    <row r="11" spans="1:57" s="38" customFormat="1" ht="15" customHeight="1">
      <c r="A11" s="35" t="s">
        <v>78</v>
      </c>
      <c r="B11" s="42">
        <v>71539</v>
      </c>
      <c r="C11" s="42">
        <v>77917</v>
      </c>
      <c r="D11" s="42">
        <v>85530</v>
      </c>
      <c r="E11" s="42">
        <v>96992</v>
      </c>
      <c r="F11" s="42">
        <v>105906</v>
      </c>
      <c r="G11" s="42">
        <v>46023</v>
      </c>
      <c r="H11" s="42">
        <v>44706</v>
      </c>
      <c r="I11" s="42">
        <v>79994</v>
      </c>
      <c r="J11" s="42">
        <v>84700.356606514222</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8">
        <v>26831</v>
      </c>
      <c r="AH11" s="708">
        <v>5984</v>
      </c>
      <c r="AI11" s="708">
        <v>5524</v>
      </c>
      <c r="AJ11" s="708">
        <v>7684</v>
      </c>
      <c r="AK11" s="708">
        <v>8284</v>
      </c>
      <c r="AL11" s="708">
        <v>9254</v>
      </c>
      <c r="AM11" s="708">
        <v>11230</v>
      </c>
      <c r="AN11" s="708">
        <v>15938</v>
      </c>
      <c r="AO11" s="708">
        <v>18663</v>
      </c>
      <c r="AP11" s="708">
        <v>18569</v>
      </c>
      <c r="AQ11" s="708">
        <v>21075</v>
      </c>
      <c r="AR11" s="708">
        <v>21687</v>
      </c>
      <c r="AS11" s="708">
        <v>23366</v>
      </c>
      <c r="AT11" s="708">
        <v>18605</v>
      </c>
      <c r="AU11" s="708">
        <v>19830</v>
      </c>
      <c r="AV11" s="708">
        <v>22899</v>
      </c>
      <c r="AW11" s="708">
        <v>26107.863180497516</v>
      </c>
      <c r="AX11" s="708">
        <v>21007.627715194645</v>
      </c>
      <c r="AY11" s="708">
        <v>20972.118393970588</v>
      </c>
      <c r="AZ11" s="708">
        <v>23849.726665951453</v>
      </c>
      <c r="BA11" s="708">
        <v>25726.141596029211</v>
      </c>
      <c r="BB11" s="708">
        <v>22990.382886392756</v>
      </c>
      <c r="BC11" s="708">
        <v>21797.573768527986</v>
      </c>
      <c r="BD11" s="708">
        <v>25209.709231104694</v>
      </c>
      <c r="BE11" s="708">
        <v>27153.896075238012</v>
      </c>
    </row>
    <row r="12" spans="1:57" s="38" customFormat="1" ht="15" customHeight="1">
      <c r="A12" s="39" t="s">
        <v>801</v>
      </c>
      <c r="B12" s="42">
        <v>15185</v>
      </c>
      <c r="C12" s="42">
        <v>13857</v>
      </c>
      <c r="D12" s="42">
        <v>14426</v>
      </c>
      <c r="E12" s="42">
        <v>17538</v>
      </c>
      <c r="F12" s="42">
        <v>15529</v>
      </c>
      <c r="G12" s="42">
        <v>6673</v>
      </c>
      <c r="H12" s="42">
        <v>6726</v>
      </c>
      <c r="I12" s="42">
        <v>9185</v>
      </c>
      <c r="J12" s="42">
        <v>7781.9407403616779</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8">
        <v>3025</v>
      </c>
      <c r="AH12" s="708">
        <v>1026</v>
      </c>
      <c r="AI12" s="708">
        <v>1118</v>
      </c>
      <c r="AJ12" s="708">
        <v>1503</v>
      </c>
      <c r="AK12" s="708">
        <v>1507</v>
      </c>
      <c r="AL12" s="708">
        <v>1878</v>
      </c>
      <c r="AM12" s="708">
        <v>1618</v>
      </c>
      <c r="AN12" s="708">
        <v>1722</v>
      </c>
      <c r="AO12" s="708">
        <v>2228</v>
      </c>
      <c r="AP12" s="708">
        <v>2501</v>
      </c>
      <c r="AQ12" s="708">
        <v>2524</v>
      </c>
      <c r="AR12" s="708">
        <v>1932</v>
      </c>
      <c r="AS12" s="708">
        <v>2490</v>
      </c>
      <c r="AT12" s="708">
        <v>1794</v>
      </c>
      <c r="AU12" s="708">
        <v>1386</v>
      </c>
      <c r="AV12" s="708">
        <v>2112</v>
      </c>
      <c r="AW12" s="708">
        <v>2929.3845056532873</v>
      </c>
      <c r="AX12" s="708">
        <v>2354.6333736642864</v>
      </c>
      <c r="AY12" s="708">
        <v>2049.4454515908556</v>
      </c>
      <c r="AZ12" s="708">
        <v>2263.4059501580296</v>
      </c>
      <c r="BA12" s="708">
        <v>2467.6289689931064</v>
      </c>
      <c r="BB12" s="708">
        <v>2200.2337066013606</v>
      </c>
      <c r="BC12" s="708">
        <v>2010.6790888717005</v>
      </c>
      <c r="BD12" s="708">
        <v>2350.6778334450369</v>
      </c>
      <c r="BE12" s="708">
        <v>2330.7582497431681</v>
      </c>
    </row>
    <row r="13" spans="1:57" s="38" customFormat="1" ht="15" customHeight="1">
      <c r="A13" s="39" t="s">
        <v>802</v>
      </c>
      <c r="B13" s="42">
        <v>56354</v>
      </c>
      <c r="C13" s="42">
        <v>64061</v>
      </c>
      <c r="D13" s="42">
        <v>71242</v>
      </c>
      <c r="E13" s="42">
        <v>79137</v>
      </c>
      <c r="F13" s="42">
        <v>92390</v>
      </c>
      <c r="G13" s="42">
        <v>40299</v>
      </c>
      <c r="H13" s="42">
        <v>38600</v>
      </c>
      <c r="I13" s="42">
        <v>78103</v>
      </c>
      <c r="J13" s="42">
        <v>89187.856616608464</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8">
        <v>25197</v>
      </c>
      <c r="AH13" s="708">
        <v>4928</v>
      </c>
      <c r="AI13" s="708">
        <v>4212</v>
      </c>
      <c r="AJ13" s="708">
        <v>5961</v>
      </c>
      <c r="AK13" s="708">
        <v>6569</v>
      </c>
      <c r="AL13" s="708">
        <v>6903</v>
      </c>
      <c r="AM13" s="708">
        <v>9856</v>
      </c>
      <c r="AN13" s="708">
        <v>15272</v>
      </c>
      <c r="AO13" s="708">
        <v>17953</v>
      </c>
      <c r="AP13" s="708">
        <v>16961</v>
      </c>
      <c r="AQ13" s="708">
        <v>20245</v>
      </c>
      <c r="AR13" s="708">
        <v>22943</v>
      </c>
      <c r="AS13" s="708">
        <v>23460</v>
      </c>
      <c r="AT13" s="708">
        <v>19308</v>
      </c>
      <c r="AU13" s="708">
        <v>22335</v>
      </c>
      <c r="AV13" s="708">
        <v>24086</v>
      </c>
      <c r="AW13" s="708">
        <v>25700.211740128911</v>
      </c>
      <c r="AX13" s="708">
        <v>20688.010097492916</v>
      </c>
      <c r="AY13" s="708">
        <v>21669.488791329073</v>
      </c>
      <c r="AZ13" s="708">
        <v>24869.711382380232</v>
      </c>
      <c r="BA13" s="708">
        <v>26835.911224996227</v>
      </c>
      <c r="BB13" s="708">
        <v>24001.192846337166</v>
      </c>
      <c r="BC13" s="708">
        <v>23044.22994475727</v>
      </c>
      <c r="BD13" s="708">
        <v>26554.962253998361</v>
      </c>
      <c r="BE13" s="708">
        <v>29432.685580585341</v>
      </c>
    </row>
    <row r="14" spans="1:57" s="38" customFormat="1" ht="15" customHeight="1">
      <c r="A14" s="35" t="s">
        <v>79</v>
      </c>
      <c r="B14" s="42">
        <v>91952</v>
      </c>
      <c r="C14" s="42">
        <v>104908</v>
      </c>
      <c r="D14" s="42">
        <v>118903</v>
      </c>
      <c r="E14" s="42">
        <v>133378</v>
      </c>
      <c r="F14" s="42">
        <v>137805</v>
      </c>
      <c r="G14" s="42">
        <v>103102</v>
      </c>
      <c r="H14" s="42">
        <v>108718</v>
      </c>
      <c r="I14" s="42">
        <v>128500</v>
      </c>
      <c r="J14" s="42">
        <v>126278.43305158433</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8">
        <v>33419</v>
      </c>
      <c r="AH14" s="708">
        <v>20642</v>
      </c>
      <c r="AI14" s="708">
        <v>23395</v>
      </c>
      <c r="AJ14" s="708">
        <v>25645</v>
      </c>
      <c r="AK14" s="708">
        <v>23967</v>
      </c>
      <c r="AL14" s="708">
        <v>26534</v>
      </c>
      <c r="AM14" s="708">
        <v>27793</v>
      </c>
      <c r="AN14" s="708">
        <v>30425</v>
      </c>
      <c r="AO14" s="708">
        <v>27869</v>
      </c>
      <c r="AP14" s="708">
        <v>32085</v>
      </c>
      <c r="AQ14" s="708">
        <v>34861</v>
      </c>
      <c r="AR14" s="708">
        <v>33686</v>
      </c>
      <c r="AS14" s="708">
        <v>32752</v>
      </c>
      <c r="AT14" s="708">
        <v>28127</v>
      </c>
      <c r="AU14" s="708">
        <v>34843</v>
      </c>
      <c r="AV14" s="708">
        <v>30557</v>
      </c>
      <c r="AW14" s="708">
        <v>33612.668915749819</v>
      </c>
      <c r="AX14" s="708">
        <v>32971.219430900077</v>
      </c>
      <c r="AY14" s="708">
        <v>31999.96052517305</v>
      </c>
      <c r="AZ14" s="708">
        <v>33680.042866191208</v>
      </c>
      <c r="BA14" s="708">
        <v>31888.137547636023</v>
      </c>
      <c r="BB14" s="708">
        <v>33823.092520949052</v>
      </c>
      <c r="BC14" s="708">
        <v>35820.613975730441</v>
      </c>
      <c r="BD14" s="708">
        <v>34962.241339335094</v>
      </c>
      <c r="BE14" s="708">
        <v>34085.450228496957</v>
      </c>
    </row>
    <row r="15" spans="1:57" s="38" customFormat="1" ht="15" customHeight="1">
      <c r="A15" s="39" t="s">
        <v>803</v>
      </c>
      <c r="B15" s="42">
        <v>69291</v>
      </c>
      <c r="C15" s="42">
        <v>78373</v>
      </c>
      <c r="D15" s="42">
        <v>92771</v>
      </c>
      <c r="E15" s="42">
        <v>103503</v>
      </c>
      <c r="F15" s="42">
        <v>107752</v>
      </c>
      <c r="G15" s="42">
        <v>86218</v>
      </c>
      <c r="H15" s="42">
        <v>93771</v>
      </c>
      <c r="I15" s="42">
        <v>112677</v>
      </c>
      <c r="J15" s="42">
        <v>107615.32710002585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8">
        <v>26684</v>
      </c>
      <c r="AH15" s="708">
        <v>17550</v>
      </c>
      <c r="AI15" s="708">
        <v>20222</v>
      </c>
      <c r="AJ15" s="708">
        <v>21762</v>
      </c>
      <c r="AK15" s="708">
        <v>20727</v>
      </c>
      <c r="AL15" s="708">
        <v>22850</v>
      </c>
      <c r="AM15" s="708">
        <v>23822</v>
      </c>
      <c r="AN15" s="708">
        <v>26372</v>
      </c>
      <c r="AO15" s="708">
        <v>24129</v>
      </c>
      <c r="AP15" s="708">
        <v>28131</v>
      </c>
      <c r="AQ15" s="708">
        <v>31035</v>
      </c>
      <c r="AR15" s="708">
        <v>29383</v>
      </c>
      <c r="AS15" s="708">
        <v>28197</v>
      </c>
      <c r="AT15" s="708">
        <v>23412</v>
      </c>
      <c r="AU15" s="708">
        <v>29966</v>
      </c>
      <c r="AV15" s="708">
        <v>26039</v>
      </c>
      <c r="AW15" s="708">
        <v>27565.425491146056</v>
      </c>
      <c r="AX15" s="708">
        <v>26601.671823452933</v>
      </c>
      <c r="AY15" s="708">
        <v>26401.941006807258</v>
      </c>
      <c r="AZ15" s="708">
        <v>27496.736766063146</v>
      </c>
      <c r="BA15" s="708">
        <v>25648.33122430589</v>
      </c>
      <c r="BB15" s="708">
        <v>27113.484041946991</v>
      </c>
      <c r="BC15" s="708">
        <v>29229.422439518185</v>
      </c>
      <c r="BD15" s="708">
        <v>27267.390179602095</v>
      </c>
      <c r="BE15" s="708">
        <v>27105.992996198464</v>
      </c>
    </row>
    <row r="16" spans="1:57" s="38" customFormat="1" ht="15" customHeight="1">
      <c r="A16" s="39" t="s">
        <v>804</v>
      </c>
      <c r="B16" s="42">
        <v>22662</v>
      </c>
      <c r="C16" s="42">
        <v>26535</v>
      </c>
      <c r="D16" s="42">
        <v>26404</v>
      </c>
      <c r="E16" s="42">
        <v>30135</v>
      </c>
      <c r="F16" s="42">
        <v>30404</v>
      </c>
      <c r="G16" s="42">
        <v>17811</v>
      </c>
      <c r="H16" s="42">
        <v>16336</v>
      </c>
      <c r="I16" s="42">
        <v>17695</v>
      </c>
      <c r="J16" s="42">
        <v>20341.637799486944</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8">
        <v>6886</v>
      </c>
      <c r="AH16" s="708">
        <v>3312</v>
      </c>
      <c r="AI16" s="708">
        <v>3462</v>
      </c>
      <c r="AJ16" s="708">
        <v>4151</v>
      </c>
      <c r="AK16" s="708">
        <v>3554</v>
      </c>
      <c r="AL16" s="708">
        <v>4018</v>
      </c>
      <c r="AM16" s="708">
        <v>4304</v>
      </c>
      <c r="AN16" s="708">
        <v>4460</v>
      </c>
      <c r="AO16" s="708">
        <v>4107</v>
      </c>
      <c r="AP16" s="708">
        <v>4421</v>
      </c>
      <c r="AQ16" s="708">
        <v>4392</v>
      </c>
      <c r="AR16" s="708">
        <v>4775</v>
      </c>
      <c r="AS16" s="708">
        <v>5004</v>
      </c>
      <c r="AT16" s="708">
        <v>5059</v>
      </c>
      <c r="AU16" s="708">
        <v>5354</v>
      </c>
      <c r="AV16" s="708">
        <v>4924</v>
      </c>
      <c r="AW16" s="708">
        <v>6466.5482781392902</v>
      </c>
      <c r="AX16" s="708">
        <v>6769.706356959774</v>
      </c>
      <c r="AY16" s="708">
        <v>6001.2567888869589</v>
      </c>
      <c r="AZ16" s="708">
        <v>6600.2957971546266</v>
      </c>
      <c r="BA16" s="708">
        <v>6611.4019295983908</v>
      </c>
      <c r="BB16" s="708">
        <v>7098.4213272579354</v>
      </c>
      <c r="BC16" s="708">
        <v>7033.0599332579586</v>
      </c>
      <c r="BD16" s="708">
        <v>8052.3645597325194</v>
      </c>
      <c r="BE16" s="708">
        <v>7363.9130847913848</v>
      </c>
    </row>
    <row r="17" spans="1:57" ht="16.5" customHeight="1" thickBot="1">
      <c r="A17" s="761" t="s">
        <v>105</v>
      </c>
      <c r="B17" s="764">
        <v>173911</v>
      </c>
      <c r="C17" s="764">
        <v>181355</v>
      </c>
      <c r="D17" s="764">
        <v>189609</v>
      </c>
      <c r="E17" s="764">
        <v>196638</v>
      </c>
      <c r="F17" s="764">
        <v>210300</v>
      </c>
      <c r="G17" s="764">
        <v>166547</v>
      </c>
      <c r="H17" s="764">
        <v>178261</v>
      </c>
      <c r="I17" s="764">
        <v>206504</v>
      </c>
      <c r="J17" s="764">
        <v>216405.33989057125</v>
      </c>
      <c r="K17" s="764">
        <v>231529.65549230308</v>
      </c>
      <c r="L17" s="764">
        <v>246109.04359651965</v>
      </c>
      <c r="M17" s="763">
        <v>43122</v>
      </c>
      <c r="N17" s="763">
        <v>42940</v>
      </c>
      <c r="O17" s="763">
        <v>41996</v>
      </c>
      <c r="P17" s="763">
        <v>45853</v>
      </c>
      <c r="Q17" s="763">
        <v>44622</v>
      </c>
      <c r="R17" s="763">
        <v>43987</v>
      </c>
      <c r="S17" s="763">
        <v>45441</v>
      </c>
      <c r="T17" s="763">
        <v>47305</v>
      </c>
      <c r="U17" s="763">
        <v>47666</v>
      </c>
      <c r="V17" s="763">
        <v>46163</v>
      </c>
      <c r="W17" s="763">
        <v>46397</v>
      </c>
      <c r="X17" s="763">
        <v>49383</v>
      </c>
      <c r="Y17" s="763">
        <v>47213</v>
      </c>
      <c r="Z17" s="763">
        <v>48210</v>
      </c>
      <c r="AA17" s="763">
        <v>49834</v>
      </c>
      <c r="AB17" s="763">
        <v>51382</v>
      </c>
      <c r="AC17" s="763">
        <v>50989</v>
      </c>
      <c r="AD17" s="763">
        <v>50465</v>
      </c>
      <c r="AE17" s="763">
        <v>52687</v>
      </c>
      <c r="AF17" s="763">
        <v>56159</v>
      </c>
      <c r="AG17" s="762">
        <v>50221</v>
      </c>
      <c r="AH17" s="762">
        <v>34246</v>
      </c>
      <c r="AI17" s="762">
        <v>39476</v>
      </c>
      <c r="AJ17" s="762">
        <v>42604</v>
      </c>
      <c r="AK17" s="762">
        <v>39897</v>
      </c>
      <c r="AL17" s="762">
        <v>43841</v>
      </c>
      <c r="AM17" s="762">
        <v>44266</v>
      </c>
      <c r="AN17" s="762">
        <v>50257</v>
      </c>
      <c r="AO17" s="762">
        <v>48023</v>
      </c>
      <c r="AP17" s="762">
        <v>50009</v>
      </c>
      <c r="AQ17" s="762">
        <v>52928</v>
      </c>
      <c r="AR17" s="762">
        <v>55543</v>
      </c>
      <c r="AS17" s="762">
        <v>52247</v>
      </c>
      <c r="AT17" s="762">
        <v>51633</v>
      </c>
      <c r="AU17" s="762">
        <v>54032</v>
      </c>
      <c r="AV17" s="762">
        <v>58493</v>
      </c>
      <c r="AW17" s="762">
        <v>58279.747164177686</v>
      </c>
      <c r="AX17" s="762">
        <v>55146.529175312215</v>
      </c>
      <c r="AY17" s="762">
        <v>55881.712854702244</v>
      </c>
      <c r="AZ17" s="762">
        <v>62221.666298110918</v>
      </c>
      <c r="BA17" s="762">
        <v>60360.151224621681</v>
      </c>
      <c r="BB17" s="762">
        <v>58428.08951863816</v>
      </c>
      <c r="BC17" s="762">
        <v>60547.669855498403</v>
      </c>
      <c r="BD17" s="762">
        <v>66773.132997761393</v>
      </c>
      <c r="BE17" s="762">
        <v>64208.533556432303</v>
      </c>
    </row>
    <row r="18" spans="1:57">
      <c r="A18" s="38" t="s">
        <v>937</v>
      </c>
      <c r="B18" s="38"/>
      <c r="C18" s="38"/>
      <c r="D18" s="38"/>
      <c r="E18" s="38"/>
      <c r="F18" s="38"/>
      <c r="G18" s="38"/>
      <c r="H18" s="38"/>
      <c r="I18" s="38"/>
      <c r="J18" s="38"/>
      <c r="K18" s="38"/>
      <c r="L18" s="38"/>
      <c r="BD18" s="81"/>
    </row>
    <row r="19" spans="1:57">
      <c r="A19" s="38"/>
      <c r="B19" s="38"/>
      <c r="C19" s="38"/>
      <c r="D19" s="38"/>
      <c r="E19" s="38"/>
      <c r="F19" s="38"/>
      <c r="G19" s="38"/>
      <c r="H19" s="38"/>
      <c r="I19" s="38"/>
      <c r="J19" s="38"/>
      <c r="K19" s="38"/>
      <c r="L19" s="38"/>
      <c r="AJ19" s="44"/>
    </row>
    <row r="20" spans="1:57" s="49" customFormat="1" ht="17.25">
      <c r="A20" s="32" t="s">
        <v>109</v>
      </c>
    </row>
    <row r="21" spans="1:57" s="10" customFormat="1" ht="15" customHeight="1">
      <c r="A21" s="3" t="s">
        <v>822</v>
      </c>
      <c r="N21" s="27"/>
      <c r="O21" s="27"/>
    </row>
    <row r="22" spans="1:57"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7" s="49" customFormat="1" ht="16.5" customHeight="1">
      <c r="A23" s="969"/>
      <c r="B23" s="1071">
        <v>2015</v>
      </c>
      <c r="C23" s="1071">
        <v>2016</v>
      </c>
      <c r="D23" s="1071">
        <v>2017</v>
      </c>
      <c r="E23" s="1071">
        <v>2018</v>
      </c>
      <c r="F23" s="1071">
        <v>2019</v>
      </c>
      <c r="G23" s="1071">
        <v>2020</v>
      </c>
      <c r="H23" s="1071">
        <v>2021</v>
      </c>
      <c r="I23" s="1071">
        <v>2022</v>
      </c>
      <c r="J23" s="1071">
        <v>2023</v>
      </c>
      <c r="K23" s="1071" t="s">
        <v>875</v>
      </c>
      <c r="L23" s="1078" t="s">
        <v>901</v>
      </c>
      <c r="M23" s="1073">
        <v>2015</v>
      </c>
      <c r="N23" s="1074"/>
      <c r="O23" s="1074"/>
      <c r="P23" s="1075"/>
      <c r="Q23" s="1076">
        <v>2016</v>
      </c>
      <c r="R23" s="1077"/>
      <c r="S23" s="1077"/>
      <c r="T23" s="1077"/>
      <c r="U23" s="1073">
        <v>2017</v>
      </c>
      <c r="V23" s="1074"/>
      <c r="W23" s="1074"/>
      <c r="X23" s="1075"/>
      <c r="Y23" s="1076">
        <v>2018</v>
      </c>
      <c r="Z23" s="1077"/>
      <c r="AA23" s="1077"/>
      <c r="AB23" s="1077"/>
      <c r="AC23" s="1076">
        <v>2019</v>
      </c>
      <c r="AD23" s="1077"/>
      <c r="AE23" s="1077"/>
      <c r="AF23" s="1077"/>
      <c r="AG23" s="1073">
        <v>2020</v>
      </c>
      <c r="AH23" s="1074"/>
      <c r="AI23" s="1074"/>
      <c r="AJ23" s="1075"/>
      <c r="AK23" s="1073">
        <v>2021</v>
      </c>
      <c r="AL23" s="1074"/>
      <c r="AM23" s="1074"/>
      <c r="AN23" s="1074"/>
      <c r="AO23" s="1076">
        <v>2022</v>
      </c>
      <c r="AP23" s="1077"/>
      <c r="AQ23" s="1077"/>
      <c r="AR23" s="1077"/>
      <c r="AS23" s="1073">
        <v>2023</v>
      </c>
      <c r="AT23" s="1074"/>
      <c r="AU23" s="1074"/>
      <c r="AV23" s="1074"/>
      <c r="AW23" s="1081" t="s">
        <v>875</v>
      </c>
      <c r="AX23" s="1080"/>
      <c r="AY23" s="1080"/>
      <c r="AZ23" s="1082"/>
      <c r="BA23" s="1079" t="s">
        <v>901</v>
      </c>
      <c r="BB23" s="1080"/>
      <c r="BC23" s="1080"/>
      <c r="BD23" s="1080"/>
      <c r="BE23" s="1252" t="s">
        <v>929</v>
      </c>
    </row>
    <row r="24" spans="1:57" s="49" customFormat="1" ht="16.5" customHeight="1">
      <c r="A24" s="969"/>
      <c r="B24" s="1071"/>
      <c r="C24" s="1071"/>
      <c r="D24" s="1071"/>
      <c r="E24" s="1071"/>
      <c r="F24" s="1071"/>
      <c r="G24" s="1071"/>
      <c r="H24" s="1071"/>
      <c r="I24" s="1071"/>
      <c r="J24" s="1071"/>
      <c r="K24" s="1071"/>
      <c r="L24" s="1078"/>
      <c r="M24" s="973" t="s">
        <v>97</v>
      </c>
      <c r="N24" s="973" t="s">
        <v>98</v>
      </c>
      <c r="O24" s="973" t="s">
        <v>99</v>
      </c>
      <c r="P24" s="973" t="s">
        <v>100</v>
      </c>
      <c r="Q24" s="973" t="s">
        <v>97</v>
      </c>
      <c r="R24" s="973" t="s">
        <v>98</v>
      </c>
      <c r="S24" s="973" t="s">
        <v>99</v>
      </c>
      <c r="T24" s="973" t="s">
        <v>100</v>
      </c>
      <c r="U24" s="973" t="s">
        <v>97</v>
      </c>
      <c r="V24" s="973" t="s">
        <v>98</v>
      </c>
      <c r="W24" s="973" t="s">
        <v>99</v>
      </c>
      <c r="X24" s="973" t="s">
        <v>100</v>
      </c>
      <c r="Y24" s="973" t="s">
        <v>97</v>
      </c>
      <c r="Z24" s="973" t="s">
        <v>98</v>
      </c>
      <c r="AA24" s="973" t="s">
        <v>99</v>
      </c>
      <c r="AB24" s="973" t="s">
        <v>100</v>
      </c>
      <c r="AC24" s="973" t="s">
        <v>97</v>
      </c>
      <c r="AD24" s="973" t="s">
        <v>98</v>
      </c>
      <c r="AE24" s="973" t="s">
        <v>99</v>
      </c>
      <c r="AF24" s="973" t="s">
        <v>100</v>
      </c>
      <c r="AG24" s="973" t="s">
        <v>97</v>
      </c>
      <c r="AH24" s="973" t="s">
        <v>98</v>
      </c>
      <c r="AI24" s="973" t="s">
        <v>99</v>
      </c>
      <c r="AJ24" s="973" t="s">
        <v>100</v>
      </c>
      <c r="AK24" s="973" t="s">
        <v>97</v>
      </c>
      <c r="AL24" s="973" t="s">
        <v>98</v>
      </c>
      <c r="AM24" s="973" t="s">
        <v>99</v>
      </c>
      <c r="AN24" s="973" t="s">
        <v>100</v>
      </c>
      <c r="AO24" s="973" t="s">
        <v>97</v>
      </c>
      <c r="AP24" s="973" t="s">
        <v>98</v>
      </c>
      <c r="AQ24" s="973" t="s">
        <v>99</v>
      </c>
      <c r="AR24" s="973" t="s">
        <v>100</v>
      </c>
      <c r="AS24" s="973" t="s">
        <v>97</v>
      </c>
      <c r="AT24" s="973" t="s">
        <v>98</v>
      </c>
      <c r="AU24" s="973" t="s">
        <v>99</v>
      </c>
      <c r="AV24" s="973" t="s">
        <v>100</v>
      </c>
      <c r="AW24" s="973" t="s">
        <v>97</v>
      </c>
      <c r="AX24" s="973" t="s">
        <v>98</v>
      </c>
      <c r="AY24" s="973" t="s">
        <v>99</v>
      </c>
      <c r="AZ24" s="973" t="s">
        <v>100</v>
      </c>
      <c r="BA24" s="973" t="s">
        <v>97</v>
      </c>
      <c r="BB24" s="973" t="s">
        <v>98</v>
      </c>
      <c r="BC24" s="973" t="s">
        <v>99</v>
      </c>
      <c r="BD24" s="973" t="s">
        <v>100</v>
      </c>
      <c r="BE24" s="973" t="s">
        <v>97</v>
      </c>
    </row>
    <row r="25" spans="1:57"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1.3343218140963176</v>
      </c>
      <c r="K25" s="51">
        <v>7.8545499252457462</v>
      </c>
      <c r="L25" s="51">
        <v>4.3462466359365459</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8">
        <v>-8.4094295648187085</v>
      </c>
      <c r="AH25" s="738">
        <v>-27.511263140330385</v>
      </c>
      <c r="AI25" s="738">
        <v>13.333716982217879</v>
      </c>
      <c r="AJ25" s="738">
        <v>14.40032497207271</v>
      </c>
      <c r="AK25" s="738">
        <v>-10.770084332001773</v>
      </c>
      <c r="AL25" s="738">
        <v>10.102718432113818</v>
      </c>
      <c r="AM25" s="738">
        <v>5.9296573222796951</v>
      </c>
      <c r="AN25" s="738">
        <v>12.159338081630921</v>
      </c>
      <c r="AO25" s="738">
        <v>-8.1089816716100103</v>
      </c>
      <c r="AP25" s="738">
        <v>3.1118743663487152</v>
      </c>
      <c r="AQ25" s="738">
        <v>-0.68827129527440434</v>
      </c>
      <c r="AR25" s="738">
        <v>8.4437888951749898</v>
      </c>
      <c r="AS25" s="738">
        <v>-8.3173408358331358</v>
      </c>
      <c r="AT25" s="738">
        <v>-0.42270408681692118</v>
      </c>
      <c r="AU25" s="738">
        <v>4.7776485234392538</v>
      </c>
      <c r="AV25" s="738">
        <v>6.0927152317880768</v>
      </c>
      <c r="AW25" s="738">
        <v>-0.41450961156044741</v>
      </c>
      <c r="AX25" s="738">
        <v>-2.4792929015297318</v>
      </c>
      <c r="AY25" s="738">
        <v>-0.80781382289869441</v>
      </c>
      <c r="AZ25" s="738">
        <v>15.166552135657028</v>
      </c>
      <c r="BA25" s="738">
        <v>-8.7556659341253322</v>
      </c>
      <c r="BB25" s="738">
        <v>-0.49949012609769738</v>
      </c>
      <c r="BC25" s="738">
        <v>1.3861266078659185</v>
      </c>
      <c r="BD25" s="738">
        <v>15.026239792752989</v>
      </c>
      <c r="BE25" s="738">
        <v>-8.8961789374088198</v>
      </c>
    </row>
    <row r="26" spans="1:57"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0.18276996526143119</v>
      </c>
      <c r="K26" s="51">
        <v>8.6461707490703041</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8">
        <v>-3.5492060331524726</v>
      </c>
      <c r="AH26" s="738">
        <v>-36.398121387283233</v>
      </c>
      <c r="AI26" s="738">
        <v>16.472593013348487</v>
      </c>
      <c r="AJ26" s="738">
        <v>13.087400285644605</v>
      </c>
      <c r="AK26" s="738">
        <v>-10.651798915722026</v>
      </c>
      <c r="AL26" s="738">
        <v>12.442253326897884</v>
      </c>
      <c r="AM26" s="738">
        <v>8.8241606622719644</v>
      </c>
      <c r="AN26" s="738">
        <v>12.715183275575455</v>
      </c>
      <c r="AO26" s="738">
        <v>-4.7717842323651496</v>
      </c>
      <c r="AP26" s="738">
        <v>2.1025277580911848</v>
      </c>
      <c r="AQ26" s="738">
        <v>-1.7095994652681412</v>
      </c>
      <c r="AR26" s="738">
        <v>6.5283917035022085</v>
      </c>
      <c r="AS26" s="738">
        <v>-6.1798718357926816</v>
      </c>
      <c r="AT26" s="738">
        <v>-1.8868418297916918</v>
      </c>
      <c r="AU26" s="738">
        <v>5.2519271291776874</v>
      </c>
      <c r="AV26" s="738">
        <v>4.1028890015205377</v>
      </c>
      <c r="AW26" s="738">
        <v>3.5615594139578093</v>
      </c>
      <c r="AX26" s="738">
        <v>-6.1691038575120416</v>
      </c>
      <c r="AY26" s="738">
        <v>2.7731255623794056</v>
      </c>
      <c r="AZ26" s="738">
        <v>12.776763386537212</v>
      </c>
      <c r="BA26" s="738">
        <v>-6.028361558375309</v>
      </c>
      <c r="BB26" s="738">
        <v>-5.6344850753434912</v>
      </c>
      <c r="BC26" s="738">
        <v>4.8458272223837611</v>
      </c>
      <c r="BD26" s="738">
        <v>9.539601286599563</v>
      </c>
      <c r="BE26" s="738">
        <v>-3.5599857427272923</v>
      </c>
    </row>
    <row r="27" spans="1:57"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5.215620547640154</v>
      </c>
      <c r="K27" s="51">
        <v>5.3204933394339182</v>
      </c>
      <c r="L27" s="51">
        <v>9.1740647213392368</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8">
        <v>-23.979170110762098</v>
      </c>
      <c r="AH27" s="738">
        <v>8.5788844188322315</v>
      </c>
      <c r="AI27" s="738">
        <v>5.8782295213298568</v>
      </c>
      <c r="AJ27" s="738">
        <v>17.83788896245153</v>
      </c>
      <c r="AK27" s="738">
        <v>-11.076330363592575</v>
      </c>
      <c r="AL27" s="738">
        <v>4.2061557902337796</v>
      </c>
      <c r="AM27" s="738">
        <v>-1.9488956258120425</v>
      </c>
      <c r="AN27" s="738">
        <v>10.485865724381611</v>
      </c>
      <c r="AO27" s="738">
        <v>-18.357719676980892</v>
      </c>
      <c r="AP27" s="738">
        <v>6.7378317500734539</v>
      </c>
      <c r="AQ27" s="738">
        <v>2.8075970272501962</v>
      </c>
      <c r="AR27" s="738">
        <v>14.725568942436411</v>
      </c>
      <c r="AS27" s="738">
        <v>-14.83469467133412</v>
      </c>
      <c r="AT27" s="738">
        <v>4.5670442089879515</v>
      </c>
      <c r="AU27" s="738">
        <v>3.258211041229913</v>
      </c>
      <c r="AV27" s="738">
        <v>12.579308011166574</v>
      </c>
      <c r="AW27" s="738">
        <v>-12.376846745770777</v>
      </c>
      <c r="AX27" s="738">
        <v>10.628123088567378</v>
      </c>
      <c r="AY27" s="738">
        <v>-11.59703898208862</v>
      </c>
      <c r="AZ27" s="738">
        <v>23.537324883067683</v>
      </c>
      <c r="BA27" s="738">
        <v>-17.457060015668347</v>
      </c>
      <c r="BB27" s="738">
        <v>18.137685951859822</v>
      </c>
      <c r="BC27" s="738">
        <v>-8.6439317653628507</v>
      </c>
      <c r="BD27" s="738">
        <v>33.281374386571713</v>
      </c>
      <c r="BE27" s="738">
        <v>-23.506505965671224</v>
      </c>
    </row>
    <row r="28" spans="1:57"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0.94283290419092669</v>
      </c>
      <c r="K28" s="51">
        <v>-5.3700357259440556</v>
      </c>
      <c r="L28" s="51">
        <v>13.084105066229966</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8">
        <v>-27.551467367498901</v>
      </c>
      <c r="AH28" s="738">
        <v>71.451027811366373</v>
      </c>
      <c r="AI28" s="738">
        <v>27.970942943790121</v>
      </c>
      <c r="AJ28" s="738">
        <v>-15.552493799944884</v>
      </c>
      <c r="AK28" s="738">
        <v>0.41767277948181913</v>
      </c>
      <c r="AL28" s="738">
        <v>9.4625333073373668</v>
      </c>
      <c r="AM28" s="738">
        <v>-19.883631182093453</v>
      </c>
      <c r="AN28" s="738">
        <v>-14.406402845709195</v>
      </c>
      <c r="AO28" s="738">
        <v>-29.844155844155836</v>
      </c>
      <c r="AP28" s="738">
        <v>61.372331235344944</v>
      </c>
      <c r="AQ28" s="738">
        <v>29.351483634138873</v>
      </c>
      <c r="AR28" s="738">
        <v>-21.426037601986522</v>
      </c>
      <c r="AS28" s="738">
        <v>-12.136945071482316</v>
      </c>
      <c r="AT28" s="738">
        <v>0.15414918215294904</v>
      </c>
      <c r="AU28" s="738">
        <v>49.807610089781974</v>
      </c>
      <c r="AV28" s="738">
        <v>-37.363013698630134</v>
      </c>
      <c r="AW28" s="738">
        <v>-2.7026113979389237</v>
      </c>
      <c r="AX28" s="738">
        <v>28.14606779218002</v>
      </c>
      <c r="AY28" s="738">
        <v>2.1955809269850874</v>
      </c>
      <c r="AZ28" s="738">
        <v>-23.20056406732273</v>
      </c>
      <c r="BA28" s="738">
        <v>-6.4916215606904473</v>
      </c>
      <c r="BB28" s="738">
        <v>40.386599404102924</v>
      </c>
      <c r="BC28" s="738">
        <v>41.808361884818567</v>
      </c>
      <c r="BD28" s="738">
        <v>-43.10653544180969</v>
      </c>
      <c r="BE28" s="738">
        <v>2.3155059630094428</v>
      </c>
    </row>
    <row r="29" spans="1:57"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5.8837616603333753</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8">
        <v>-10.584197020695171</v>
      </c>
      <c r="AH29" s="738">
        <v>-77.697439528903132</v>
      </c>
      <c r="AI29" s="738">
        <v>-7.6871657754010698</v>
      </c>
      <c r="AJ29" s="738">
        <v>39.102099927588711</v>
      </c>
      <c r="AK29" s="738">
        <v>7.808433107756386</v>
      </c>
      <c r="AL29" s="738">
        <v>11.709319169483351</v>
      </c>
      <c r="AM29" s="738">
        <v>21.352928463367178</v>
      </c>
      <c r="AN29" s="738">
        <v>41.923419412288524</v>
      </c>
      <c r="AO29" s="738">
        <v>17.09750282344082</v>
      </c>
      <c r="AP29" s="738">
        <v>-0.50367036382145614</v>
      </c>
      <c r="AQ29" s="738">
        <v>13.495610964510746</v>
      </c>
      <c r="AR29" s="738">
        <v>2.9039145907473198</v>
      </c>
      <c r="AS29" s="738">
        <v>7.7419652326278481</v>
      </c>
      <c r="AT29" s="738">
        <v>-20.375759650774626</v>
      </c>
      <c r="AU29" s="738">
        <v>6.5842515452835215</v>
      </c>
      <c r="AV29" s="738">
        <v>15.476550680786687</v>
      </c>
      <c r="AW29" s="738">
        <v>14.012267354381549</v>
      </c>
      <c r="AX29" s="738">
        <v>-19.535246642140862</v>
      </c>
      <c r="AY29" s="738">
        <v>-0.16903060976453332</v>
      </c>
      <c r="AZ29" s="738">
        <v>13.721113994894125</v>
      </c>
      <c r="BA29" s="738">
        <v>7.8676580086621328</v>
      </c>
      <c r="BB29" s="738">
        <v>-10.634158641413663</v>
      </c>
      <c r="BC29" s="738">
        <v>-5.1882960095055921</v>
      </c>
      <c r="BD29" s="738">
        <v>15.653739718056386</v>
      </c>
      <c r="BE29" s="738">
        <v>7.7120558048107313</v>
      </c>
    </row>
    <row r="30" spans="1:57" s="49" customFormat="1" ht="15" customHeight="1">
      <c r="A30" s="39" t="s">
        <v>801</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-15.278044817073733</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8">
        <v>-28.232502965599053</v>
      </c>
      <c r="AH30" s="738">
        <v>-66.082644628099175</v>
      </c>
      <c r="AI30" s="738">
        <v>8.9668615984405591</v>
      </c>
      <c r="AJ30" s="738">
        <v>34.436493738819308</v>
      </c>
      <c r="AK30" s="738">
        <v>0.2661343978709283</v>
      </c>
      <c r="AL30" s="738">
        <v>24.618447246184473</v>
      </c>
      <c r="AM30" s="738">
        <v>-13.84451544195953</v>
      </c>
      <c r="AN30" s="738">
        <v>6.4276885043263405</v>
      </c>
      <c r="AO30" s="738">
        <v>29.384436701509884</v>
      </c>
      <c r="AP30" s="738">
        <v>12.253141831238779</v>
      </c>
      <c r="AQ30" s="738">
        <v>0.91963214714114372</v>
      </c>
      <c r="AR30" s="738">
        <v>-23.454833597464344</v>
      </c>
      <c r="AS30" s="738">
        <v>28.881987577639762</v>
      </c>
      <c r="AT30" s="738">
        <v>-27.951807228915655</v>
      </c>
      <c r="AU30" s="738">
        <v>-22.742474916387962</v>
      </c>
      <c r="AV30" s="738">
        <v>52.38095238095238</v>
      </c>
      <c r="AW30" s="738">
        <v>38.710844372236522</v>
      </c>
      <c r="AX30" s="738">
        <v>-19.620201133713053</v>
      </c>
      <c r="AY30" s="738">
        <v>-12.961165227964827</v>
      </c>
      <c r="AZ30" s="738">
        <v>10.439921609091371</v>
      </c>
      <c r="BA30" s="738">
        <v>9.0228188549569666</v>
      </c>
      <c r="BB30" s="738">
        <v>-10.83612106000092</v>
      </c>
      <c r="BC30" s="738">
        <v>-8.6152037922580433</v>
      </c>
      <c r="BD30" s="738">
        <v>16.909647414900391</v>
      </c>
      <c r="BE30" s="738">
        <v>-0.84739743653750565</v>
      </c>
    </row>
    <row r="31" spans="1:57" s="49" customFormat="1" ht="15" customHeight="1">
      <c r="A31" s="39" t="s">
        <v>802</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14.192493780741632</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8">
        <v>-4.8595378341640156</v>
      </c>
      <c r="AH31" s="738">
        <v>-80.442116124935509</v>
      </c>
      <c r="AI31" s="738">
        <v>-14.529220779220779</v>
      </c>
      <c r="AJ31" s="738">
        <v>41.524216524216513</v>
      </c>
      <c r="AK31" s="738">
        <v>10.199630934406983</v>
      </c>
      <c r="AL31" s="738">
        <v>5.0844877454711508</v>
      </c>
      <c r="AM31" s="738">
        <v>42.778502100536002</v>
      </c>
      <c r="AN31" s="738">
        <v>54.951298701298725</v>
      </c>
      <c r="AO31" s="738">
        <v>17.555002619172328</v>
      </c>
      <c r="AP31" s="738">
        <v>-5.5255389071464407</v>
      </c>
      <c r="AQ31" s="738">
        <v>19.362065915924774</v>
      </c>
      <c r="AR31" s="738">
        <v>13.326747345023463</v>
      </c>
      <c r="AS31" s="738">
        <v>2.2534106263348406</v>
      </c>
      <c r="AT31" s="738">
        <v>-17.698209718670071</v>
      </c>
      <c r="AU31" s="738">
        <v>15.677439403356132</v>
      </c>
      <c r="AV31" s="738">
        <v>7.839713454219833</v>
      </c>
      <c r="AW31" s="738">
        <v>6.7029441382413921</v>
      </c>
      <c r="AX31" s="738">
        <v>-19.502569446966177</v>
      </c>
      <c r="AY31" s="738">
        <v>4.7441909067663204</v>
      </c>
      <c r="AZ31" s="738">
        <v>14.768334508803505</v>
      </c>
      <c r="BA31" s="738">
        <v>7.9060018525547235</v>
      </c>
      <c r="BB31" s="738">
        <v>-10.563153063417019</v>
      </c>
      <c r="BC31" s="738">
        <v>-3.9871472543329816</v>
      </c>
      <c r="BD31" s="738">
        <v>15.234756455985661</v>
      </c>
      <c r="BE31" s="738">
        <v>10.836857153331806</v>
      </c>
    </row>
    <row r="32" spans="1:57"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-1.7289294544664324</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8">
        <v>-11.858103652907829</v>
      </c>
      <c r="AH32" s="738">
        <v>-38.232741853436671</v>
      </c>
      <c r="AI32" s="738">
        <v>13.336885960662741</v>
      </c>
      <c r="AJ32" s="738">
        <v>9.6174396238512401</v>
      </c>
      <c r="AK32" s="738">
        <v>-6.5431858062000288</v>
      </c>
      <c r="AL32" s="738">
        <v>10.71056035381983</v>
      </c>
      <c r="AM32" s="738">
        <v>4.7448556568930371</v>
      </c>
      <c r="AN32" s="738">
        <v>9.4700104342820168</v>
      </c>
      <c r="AO32" s="738">
        <v>-8.4009860312243205</v>
      </c>
      <c r="AP32" s="738">
        <v>15.127919911012228</v>
      </c>
      <c r="AQ32" s="738">
        <v>8.652018076983012</v>
      </c>
      <c r="AR32" s="738">
        <v>-3.3705286710077047</v>
      </c>
      <c r="AS32" s="738">
        <v>-2.7726652021611358</v>
      </c>
      <c r="AT32" s="738">
        <v>-14.121275036638977</v>
      </c>
      <c r="AU32" s="738">
        <v>23.877413161730729</v>
      </c>
      <c r="AV32" s="738">
        <v>-12.300892575266204</v>
      </c>
      <c r="AW32" s="738">
        <v>9.9989106447939946</v>
      </c>
      <c r="AX32" s="738">
        <v>-1.9083562999937129</v>
      </c>
      <c r="AY32" s="738">
        <v>-2.9457779314549128</v>
      </c>
      <c r="AZ32" s="738">
        <v>5.2502637923459474</v>
      </c>
      <c r="BA32" s="738">
        <v>-5.3203771909504951</v>
      </c>
      <c r="BB32" s="738">
        <v>6.0679460204362954</v>
      </c>
      <c r="BC32" s="738">
        <v>5.9057918892075918</v>
      </c>
      <c r="BD32" s="738">
        <v>-2.3963091112199351</v>
      </c>
      <c r="BE32" s="738">
        <v>-2.5078229462699824</v>
      </c>
    </row>
    <row r="33" spans="1:57" s="49" customFormat="1" ht="15" customHeight="1">
      <c r="A33" s="39" t="s">
        <v>803</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-4.4924074702403676</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8">
        <v>-11.697938383136446</v>
      </c>
      <c r="AH33" s="738">
        <v>-34.230250337280765</v>
      </c>
      <c r="AI33" s="738">
        <v>15.225071225071218</v>
      </c>
      <c r="AJ33" s="738">
        <v>7.6154683018494751</v>
      </c>
      <c r="AK33" s="738">
        <v>-4.7559966914805614</v>
      </c>
      <c r="AL33" s="738">
        <v>10.242678631736382</v>
      </c>
      <c r="AM33" s="738">
        <v>4.2538293216630336</v>
      </c>
      <c r="AN33" s="738">
        <v>10.704390899168843</v>
      </c>
      <c r="AO33" s="738">
        <v>-8.5052328226907292</v>
      </c>
      <c r="AP33" s="738">
        <v>16.585851050603011</v>
      </c>
      <c r="AQ33" s="738">
        <v>10.323131065372721</v>
      </c>
      <c r="AR33" s="738">
        <v>-5.3230223940712023</v>
      </c>
      <c r="AS33" s="738">
        <v>-4.0363475479018547</v>
      </c>
      <c r="AT33" s="738">
        <v>-16.969890413873813</v>
      </c>
      <c r="AU33" s="738">
        <v>27.994191013155657</v>
      </c>
      <c r="AV33" s="738">
        <v>-13.104852165787889</v>
      </c>
      <c r="AW33" s="738">
        <v>5.8603855376224061</v>
      </c>
      <c r="AX33" s="738">
        <v>-3.4962408543364489</v>
      </c>
      <c r="AY33" s="738">
        <v>-0.75082054229984863</v>
      </c>
      <c r="AZ33" s="738">
        <v>4.1466487595499757</v>
      </c>
      <c r="BA33" s="738">
        <v>-6.7222723826580904</v>
      </c>
      <c r="BB33" s="738">
        <v>5.7124684051671721</v>
      </c>
      <c r="BC33" s="738">
        <v>7.8040077560583825</v>
      </c>
      <c r="BD33" s="738">
        <v>-6.7125249018380231</v>
      </c>
      <c r="BE33" s="738">
        <v>-0.5919055044892616</v>
      </c>
    </row>
    <row r="34" spans="1:57" s="49" customFormat="1" ht="15" customHeight="1">
      <c r="A34" s="39" t="s">
        <v>804</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14.957340613966918</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8">
        <v>-12.291427843586803</v>
      </c>
      <c r="AH34" s="738">
        <v>-51.902410688353179</v>
      </c>
      <c r="AI34" s="738">
        <v>4.5289855072463894</v>
      </c>
      <c r="AJ34" s="738">
        <v>19.901790872328135</v>
      </c>
      <c r="AK34" s="738">
        <v>-14.382076608046262</v>
      </c>
      <c r="AL34" s="738">
        <v>13.055711873944858</v>
      </c>
      <c r="AM34" s="738">
        <v>7.1179691388750541</v>
      </c>
      <c r="AN34" s="738">
        <v>3.6245353159851277</v>
      </c>
      <c r="AO34" s="738">
        <v>-7.9147982062780216</v>
      </c>
      <c r="AP34" s="738">
        <v>7.6454833211589914</v>
      </c>
      <c r="AQ34" s="738">
        <v>-0.65596019000226136</v>
      </c>
      <c r="AR34" s="738">
        <v>8.7204007285974541</v>
      </c>
      <c r="AS34" s="738">
        <v>4.795811518324598</v>
      </c>
      <c r="AT34" s="738">
        <v>1.0991207034372508</v>
      </c>
      <c r="AU34" s="738">
        <v>5.8311919351650658</v>
      </c>
      <c r="AV34" s="738">
        <v>-8.031378408666427</v>
      </c>
      <c r="AW34" s="738">
        <v>31.328530969115974</v>
      </c>
      <c r="AX34" s="738">
        <v>4.6880973555139889</v>
      </c>
      <c r="AY34" s="738">
        <v>-11.351298380657099</v>
      </c>
      <c r="AZ34" s="738">
        <v>9.9818926158427246</v>
      </c>
      <c r="BA34" s="738">
        <v>0.16826719263933398</v>
      </c>
      <c r="BB34" s="738">
        <v>7.3663559233817324</v>
      </c>
      <c r="BC34" s="738">
        <v>-0.92078774965060006</v>
      </c>
      <c r="BD34" s="738">
        <v>14.493046215267839</v>
      </c>
      <c r="BE34" s="738">
        <v>-8.5496809022268536</v>
      </c>
    </row>
    <row r="35" spans="1:57" s="52" customFormat="1" ht="15" customHeight="1" thickBot="1">
      <c r="A35" s="761" t="s">
        <v>105</v>
      </c>
      <c r="B35" s="765">
        <v>0.93616873091968422</v>
      </c>
      <c r="C35" s="765">
        <v>4.2803502941159532</v>
      </c>
      <c r="D35" s="766">
        <v>4.5512944225414298</v>
      </c>
      <c r="E35" s="766">
        <v>3.7071025109567612</v>
      </c>
      <c r="F35" s="766">
        <v>6.9477923900771899</v>
      </c>
      <c r="G35" s="766">
        <v>-20.805040418449838</v>
      </c>
      <c r="H35" s="766">
        <v>7.033450017112286</v>
      </c>
      <c r="I35" s="766">
        <v>15.843622553446913</v>
      </c>
      <c r="J35" s="766">
        <v>4.7947613620574092</v>
      </c>
      <c r="K35" s="766">
        <v>6.9888828110155066</v>
      </c>
      <c r="L35" s="766">
        <v>6.2969851845614766</v>
      </c>
      <c r="M35" s="767">
        <v>-3.4956584012174403</v>
      </c>
      <c r="N35" s="767">
        <v>-0.42205834608783732</v>
      </c>
      <c r="O35" s="767">
        <v>-2.1984163949697262</v>
      </c>
      <c r="P35" s="767">
        <v>9.1842080198114076</v>
      </c>
      <c r="Q35" s="767">
        <v>-2.6846662159509691</v>
      </c>
      <c r="R35" s="767">
        <v>-1.4230648559006767</v>
      </c>
      <c r="S35" s="767">
        <v>3.3055220860708943</v>
      </c>
      <c r="T35" s="767">
        <v>4.1020224026759848</v>
      </c>
      <c r="U35" s="767">
        <v>0.763132861219745</v>
      </c>
      <c r="V35" s="767">
        <v>-3.1531909537196299</v>
      </c>
      <c r="W35" s="767">
        <v>0.50689946493945115</v>
      </c>
      <c r="X35" s="767">
        <v>6.4357609328189227</v>
      </c>
      <c r="Y35" s="767">
        <v>-4.3942247332077784</v>
      </c>
      <c r="Z35" s="767">
        <v>2.1117065215089212</v>
      </c>
      <c r="AA35" s="767">
        <v>3.3685957270275964</v>
      </c>
      <c r="AB35" s="767">
        <v>3.1063129590239527</v>
      </c>
      <c r="AC35" s="767">
        <v>-0.76485928924525126</v>
      </c>
      <c r="AD35" s="767">
        <v>-1.0276726352742855</v>
      </c>
      <c r="AE35" s="767">
        <v>4.4030516199346152</v>
      </c>
      <c r="AF35" s="767">
        <v>6.5898608764970419</v>
      </c>
      <c r="AG35" s="768">
        <v>-10.573550098826544</v>
      </c>
      <c r="AH35" s="768">
        <v>-31.809402441209855</v>
      </c>
      <c r="AI35" s="768">
        <v>15.271856567190326</v>
      </c>
      <c r="AJ35" s="768">
        <v>7.9238018036275264</v>
      </c>
      <c r="AK35" s="768">
        <v>-6.3538634869965307</v>
      </c>
      <c r="AL35" s="768">
        <v>9.8854550467453635</v>
      </c>
      <c r="AM35" s="768">
        <v>0.96941219406491541</v>
      </c>
      <c r="AN35" s="768">
        <v>13.534089368815799</v>
      </c>
      <c r="AO35" s="768">
        <v>-4.4451519191356539</v>
      </c>
      <c r="AP35" s="768">
        <v>4.1355183974345522</v>
      </c>
      <c r="AQ35" s="768">
        <v>5.8369493491171625</v>
      </c>
      <c r="AR35" s="768">
        <v>4.9406741233373594</v>
      </c>
      <c r="AS35" s="768">
        <v>-5.9341411158921886</v>
      </c>
      <c r="AT35" s="768">
        <v>-1.1751870920818419</v>
      </c>
      <c r="AU35" s="768">
        <v>4.6462533650959585</v>
      </c>
      <c r="AV35" s="768">
        <v>8.2562185371631642</v>
      </c>
      <c r="AW35" s="768">
        <v>-0.36453699666833472</v>
      </c>
      <c r="AX35" s="768">
        <v>-5.376169495106069</v>
      </c>
      <c r="AY35" s="768">
        <v>1.3331458758770935</v>
      </c>
      <c r="AZ35" s="768">
        <v>11.345309797309099</v>
      </c>
      <c r="BA35" s="768">
        <v>-2.9917473835729709</v>
      </c>
      <c r="BB35" s="768">
        <v>-3.200889439116267</v>
      </c>
      <c r="BC35" s="768">
        <v>3.6276735288154782</v>
      </c>
      <c r="BD35" s="768">
        <v>10.281920273927184</v>
      </c>
      <c r="BE35" s="768">
        <v>-3.8407654788566958</v>
      </c>
    </row>
    <row r="36" spans="1:57" s="49" customFormat="1">
      <c r="A36" s="38" t="s">
        <v>937</v>
      </c>
      <c r="B36" s="34"/>
      <c r="C36" s="34"/>
      <c r="D36" s="34"/>
      <c r="E36" s="34"/>
      <c r="F36" s="34"/>
      <c r="G36" s="34"/>
      <c r="H36" s="34"/>
      <c r="I36" s="34"/>
      <c r="J36" s="34"/>
      <c r="K36" s="34"/>
      <c r="L36" s="34"/>
      <c r="M36" s="34"/>
      <c r="N36" s="34"/>
      <c r="O36" s="34"/>
      <c r="P36" s="34"/>
      <c r="Q36" s="34"/>
      <c r="R36" s="34"/>
      <c r="S36" s="34"/>
      <c r="T36" s="34"/>
      <c r="U36" s="34"/>
      <c r="V36" s="34"/>
      <c r="W36" s="34"/>
      <c r="AW36" s="738"/>
      <c r="AX36" s="738"/>
    </row>
    <row r="37" spans="1:57">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7">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7">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7">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7">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7">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7">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7">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7">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7">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7">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7">
      <c r="C48" s="50"/>
      <c r="D48" s="50"/>
      <c r="E48" s="50"/>
      <c r="F48" s="50"/>
      <c r="G48" s="50"/>
      <c r="H48" s="50"/>
      <c r="I48" s="50"/>
      <c r="J48" s="50"/>
      <c r="K48" s="50"/>
      <c r="L48" s="50"/>
    </row>
    <row r="49" spans="3:45">
      <c r="C49" s="694"/>
      <c r="D49" s="694"/>
      <c r="E49" s="694"/>
      <c r="F49" s="694"/>
      <c r="G49" s="694"/>
      <c r="H49" s="694"/>
      <c r="I49" s="694"/>
      <c r="J49" s="694"/>
      <c r="K49" s="694"/>
      <c r="L49" s="694"/>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4"/>
      <c r="D50" s="694"/>
      <c r="E50" s="694"/>
      <c r="F50" s="694"/>
      <c r="G50" s="694"/>
      <c r="H50" s="694"/>
      <c r="I50" s="694"/>
      <c r="J50" s="694"/>
      <c r="K50" s="694"/>
      <c r="L50" s="694"/>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4"/>
      <c r="D51" s="694"/>
      <c r="E51" s="694"/>
      <c r="F51" s="694"/>
      <c r="G51" s="694"/>
      <c r="H51" s="694"/>
      <c r="I51" s="694"/>
      <c r="J51" s="694"/>
      <c r="K51" s="694"/>
      <c r="L51" s="694"/>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4"/>
      <c r="D52" s="694"/>
      <c r="E52" s="694"/>
      <c r="F52" s="694"/>
      <c r="G52" s="694"/>
      <c r="H52" s="694"/>
      <c r="I52" s="694"/>
      <c r="J52" s="694"/>
      <c r="K52" s="694"/>
      <c r="L52" s="694"/>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4"/>
      <c r="D53" s="694"/>
      <c r="E53" s="694"/>
      <c r="F53" s="694"/>
      <c r="G53" s="694"/>
      <c r="H53" s="694"/>
      <c r="I53" s="694"/>
      <c r="J53" s="694"/>
      <c r="K53" s="694"/>
      <c r="L53" s="694"/>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4"/>
      <c r="D54" s="694"/>
      <c r="E54" s="694"/>
      <c r="F54" s="694"/>
      <c r="G54" s="694"/>
      <c r="H54" s="694"/>
      <c r="I54" s="694"/>
      <c r="J54" s="694"/>
      <c r="K54" s="694"/>
      <c r="L54" s="694"/>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4"/>
      <c r="D55" s="694"/>
      <c r="E55" s="694"/>
      <c r="F55" s="694"/>
      <c r="G55" s="694"/>
      <c r="H55" s="694"/>
      <c r="I55" s="694"/>
      <c r="J55" s="694"/>
      <c r="K55" s="694"/>
      <c r="L55" s="694"/>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4"/>
      <c r="D56" s="694"/>
      <c r="E56" s="694"/>
      <c r="F56" s="694"/>
      <c r="G56" s="694"/>
      <c r="H56" s="694"/>
      <c r="I56" s="694"/>
      <c r="J56" s="694"/>
      <c r="K56" s="694"/>
      <c r="L56" s="694"/>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4"/>
      <c r="D57" s="694"/>
      <c r="E57" s="694"/>
      <c r="F57" s="694"/>
      <c r="G57" s="694"/>
      <c r="H57" s="694"/>
      <c r="I57" s="694"/>
      <c r="J57" s="694"/>
      <c r="K57" s="694"/>
      <c r="L57" s="694"/>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4"/>
      <c r="D58" s="694"/>
      <c r="E58" s="694"/>
      <c r="F58" s="694"/>
      <c r="G58" s="694"/>
      <c r="H58" s="694"/>
      <c r="I58" s="694"/>
      <c r="J58" s="694"/>
      <c r="K58" s="694"/>
      <c r="L58" s="694"/>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4"/>
      <c r="D59" s="694"/>
      <c r="E59" s="694"/>
      <c r="F59" s="694"/>
      <c r="G59" s="694"/>
      <c r="H59" s="694"/>
      <c r="I59" s="694"/>
      <c r="J59" s="694"/>
      <c r="K59" s="694"/>
      <c r="L59" s="694"/>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4"/>
      <c r="D60" s="694"/>
      <c r="E60" s="694"/>
      <c r="F60" s="694"/>
      <c r="G60" s="694"/>
      <c r="H60" s="694"/>
      <c r="I60" s="694"/>
      <c r="J60" s="694"/>
      <c r="K60" s="694"/>
      <c r="L60" s="694"/>
      <c r="Q60" s="695"/>
    </row>
  </sheetData>
  <mergeCells count="44">
    <mergeCell ref="BA23:BD23"/>
    <mergeCell ref="BA5:BD5"/>
    <mergeCell ref="Y23:AB23"/>
    <mergeCell ref="AO5:AR5"/>
    <mergeCell ref="AO23:AR23"/>
    <mergeCell ref="AS5:AV5"/>
    <mergeCell ref="AS23:AV23"/>
    <mergeCell ref="AK23:AN23"/>
    <mergeCell ref="AG23:AJ23"/>
    <mergeCell ref="AC23:AF23"/>
    <mergeCell ref="Y5:AB5"/>
    <mergeCell ref="AC5:AF5"/>
    <mergeCell ref="AW5:AZ5"/>
    <mergeCell ref="AW23:AZ23"/>
    <mergeCell ref="AK5:AN5"/>
    <mergeCell ref="AG5:AJ5"/>
    <mergeCell ref="H5:H6"/>
    <mergeCell ref="F5:F6"/>
    <mergeCell ref="G5:G6"/>
    <mergeCell ref="G23:G24"/>
    <mergeCell ref="F23:F24"/>
    <mergeCell ref="H23:H24"/>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B23:B24"/>
    <mergeCell ref="C23:C24"/>
    <mergeCell ref="D23:D24"/>
    <mergeCell ref="E23:E24"/>
    <mergeCell ref="B5:B6"/>
    <mergeCell ref="C5:C6"/>
    <mergeCell ref="D5:D6"/>
    <mergeCell ref="E5:E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E30"/>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50.7109375" style="34" customWidth="1"/>
    <col min="2" max="57" width="7.855468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111</v>
      </c>
      <c r="B2" s="32"/>
      <c r="C2" s="32"/>
      <c r="D2" s="32"/>
      <c r="E2" s="32"/>
      <c r="F2" s="32"/>
      <c r="G2" s="32"/>
      <c r="H2" s="32"/>
      <c r="I2" s="32"/>
      <c r="J2" s="32"/>
      <c r="K2" s="32"/>
      <c r="L2" s="32"/>
    </row>
    <row r="3" spans="1:57" s="10" customFormat="1" ht="15" customHeight="1">
      <c r="A3" s="3" t="s">
        <v>822</v>
      </c>
      <c r="N3" s="27"/>
      <c r="O3" s="27"/>
    </row>
    <row r="4" spans="1:57">
      <c r="A4" s="53" t="s">
        <v>107</v>
      </c>
    </row>
    <row r="5" spans="1:57" ht="16.5" customHeight="1">
      <c r="A5" s="969"/>
      <c r="B5" s="1071">
        <v>2015</v>
      </c>
      <c r="C5" s="1071">
        <v>2016</v>
      </c>
      <c r="D5" s="1071">
        <v>2017</v>
      </c>
      <c r="E5" s="1071">
        <v>2018</v>
      </c>
      <c r="F5" s="1071">
        <v>2019</v>
      </c>
      <c r="G5" s="1071">
        <v>2020</v>
      </c>
      <c r="H5" s="1071">
        <v>2021</v>
      </c>
      <c r="I5" s="1071">
        <v>2022</v>
      </c>
      <c r="J5" s="1071">
        <v>2023</v>
      </c>
      <c r="K5" s="1083" t="s">
        <v>875</v>
      </c>
      <c r="L5" s="1083"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83"/>
      <c r="L6" s="1083"/>
      <c r="M6" s="975"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c r="A7" s="35" t="s">
        <v>101</v>
      </c>
      <c r="B7" s="54">
        <v>3.2</v>
      </c>
      <c r="C7" s="54">
        <v>7.1</v>
      </c>
      <c r="D7" s="51">
        <v>8.4</v>
      </c>
      <c r="E7" s="51">
        <v>4.5999999999999996</v>
      </c>
      <c r="F7" s="51">
        <v>6.6</v>
      </c>
      <c r="G7" s="51">
        <v>-10.1</v>
      </c>
      <c r="H7" s="51">
        <v>10.1</v>
      </c>
      <c r="I7" s="51">
        <v>9.4</v>
      </c>
      <c r="J7" s="51">
        <v>1.3343218140963176</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8">
        <v>11.4</v>
      </c>
      <c r="AH7" s="738">
        <v>-21.1</v>
      </c>
      <c r="AI7" s="738">
        <v>-15.2</v>
      </c>
      <c r="AJ7" s="738">
        <v>-13.9</v>
      </c>
      <c r="AK7" s="738">
        <v>-16.100000000000001</v>
      </c>
      <c r="AL7" s="738">
        <v>27.4</v>
      </c>
      <c r="AM7" s="738">
        <v>19.100000000000001</v>
      </c>
      <c r="AN7" s="738">
        <v>16.7</v>
      </c>
      <c r="AO7" s="738">
        <v>20.2</v>
      </c>
      <c r="AP7" s="738">
        <v>12.6</v>
      </c>
      <c r="AQ7" s="738">
        <v>5.5</v>
      </c>
      <c r="AR7" s="738">
        <v>2</v>
      </c>
      <c r="AS7" s="738">
        <v>1.8</v>
      </c>
      <c r="AT7" s="738">
        <v>-1.7</v>
      </c>
      <c r="AU7" s="738">
        <v>3.7</v>
      </c>
      <c r="AV7" s="738">
        <v>1.5</v>
      </c>
      <c r="AW7" s="738">
        <v>10.233112484002094</v>
      </c>
      <c r="AX7" s="738">
        <v>7.9565828040613962</v>
      </c>
      <c r="AY7" s="738">
        <v>2.2016492195788162</v>
      </c>
      <c r="AZ7" s="738">
        <v>10.942190130145701</v>
      </c>
      <c r="BA7" s="738">
        <v>1.6498108183229387</v>
      </c>
      <c r="BB7" s="738">
        <v>3.7134400060917505</v>
      </c>
      <c r="BC7" s="738">
        <v>6.0073818780531862</v>
      </c>
      <c r="BD7" s="738">
        <v>5.8782285445496241</v>
      </c>
      <c r="BE7" s="738">
        <v>5.7151798684051069</v>
      </c>
    </row>
    <row r="8" spans="1:57">
      <c r="A8" s="39" t="s">
        <v>102</v>
      </c>
      <c r="B8" s="54">
        <v>3</v>
      </c>
      <c r="C8" s="54">
        <v>8.1</v>
      </c>
      <c r="D8" s="51">
        <v>13.5</v>
      </c>
      <c r="E8" s="51">
        <v>4.3</v>
      </c>
      <c r="F8" s="51">
        <v>4.0999999999999996</v>
      </c>
      <c r="G8" s="51">
        <v>-13.8</v>
      </c>
      <c r="H8" s="51">
        <v>10.1</v>
      </c>
      <c r="I8" s="51">
        <v>13.7</v>
      </c>
      <c r="J8" s="51">
        <v>0.18276996526143119</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8">
        <v>15</v>
      </c>
      <c r="AH8" s="738">
        <v>-27.9</v>
      </c>
      <c r="AI8" s="738">
        <v>-21.2</v>
      </c>
      <c r="AJ8" s="738">
        <v>-19.2</v>
      </c>
      <c r="AK8" s="738">
        <v>-25.2</v>
      </c>
      <c r="AL8" s="738">
        <v>32.299999999999997</v>
      </c>
      <c r="AM8" s="738">
        <v>23.6</v>
      </c>
      <c r="AN8" s="738">
        <v>23.2</v>
      </c>
      <c r="AO8" s="738">
        <v>31.3</v>
      </c>
      <c r="AP8" s="738">
        <v>19.3</v>
      </c>
      <c r="AQ8" s="738">
        <v>7.7</v>
      </c>
      <c r="AR8" s="738">
        <v>1.8</v>
      </c>
      <c r="AS8" s="738">
        <v>0.3</v>
      </c>
      <c r="AT8" s="738">
        <v>-3.6</v>
      </c>
      <c r="AU8" s="738">
        <v>3.2</v>
      </c>
      <c r="AV8" s="738">
        <v>0.9</v>
      </c>
      <c r="AW8" s="738">
        <v>11.332997181439719</v>
      </c>
      <c r="AX8" s="738">
        <v>6.4723142235552089</v>
      </c>
      <c r="AY8" s="738">
        <v>3.9652621637904728</v>
      </c>
      <c r="AZ8" s="738">
        <v>12.627290563439807</v>
      </c>
      <c r="BA8" s="738">
        <v>2.1978723319699078</v>
      </c>
      <c r="BB8" s="738">
        <v>2.7801634992988822</v>
      </c>
      <c r="BC8" s="738">
        <v>4.8530070985841167</v>
      </c>
      <c r="BD8" s="738">
        <v>1.843289755653621</v>
      </c>
      <c r="BE8" s="738">
        <v>4.5184321452912179</v>
      </c>
    </row>
    <row r="9" spans="1:57">
      <c r="A9" s="39" t="s">
        <v>103</v>
      </c>
      <c r="B9" s="54">
        <v>3.8</v>
      </c>
      <c r="C9" s="54">
        <v>3.8</v>
      </c>
      <c r="D9" s="51">
        <v>-8.3000000000000007</v>
      </c>
      <c r="E9" s="51">
        <v>5.6</v>
      </c>
      <c r="F9" s="51">
        <v>16.3</v>
      </c>
      <c r="G9" s="51">
        <v>2.4</v>
      </c>
      <c r="H9" s="51">
        <v>10</v>
      </c>
      <c r="I9" s="51">
        <v>-2.8</v>
      </c>
      <c r="J9" s="51">
        <v>5.215620547640154</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8">
        <v>-1.2</v>
      </c>
      <c r="AH9" s="738">
        <v>1.7</v>
      </c>
      <c r="AI9" s="738">
        <v>5.8</v>
      </c>
      <c r="AJ9" s="738">
        <v>3</v>
      </c>
      <c r="AK9" s="738">
        <v>20.5</v>
      </c>
      <c r="AL9" s="738">
        <v>15.6</v>
      </c>
      <c r="AM9" s="738">
        <v>7.1</v>
      </c>
      <c r="AN9" s="738">
        <v>0.4</v>
      </c>
      <c r="AO9" s="738">
        <v>-7.8</v>
      </c>
      <c r="AP9" s="738">
        <v>-5.6</v>
      </c>
      <c r="AQ9" s="738">
        <v>-1</v>
      </c>
      <c r="AR9" s="738">
        <v>2.8</v>
      </c>
      <c r="AS9" s="738">
        <v>7.2</v>
      </c>
      <c r="AT9" s="738">
        <v>5</v>
      </c>
      <c r="AU9" s="738">
        <v>5.5</v>
      </c>
      <c r="AV9" s="738">
        <v>3.5</v>
      </c>
      <c r="AW9" s="738">
        <v>6.5084654690742205</v>
      </c>
      <c r="AX9" s="738">
        <v>12.688933582526074</v>
      </c>
      <c r="AY9" s="738">
        <v>-3.5275426886675176</v>
      </c>
      <c r="AZ9" s="738">
        <v>5.8642747512620774</v>
      </c>
      <c r="BA9" s="738">
        <v>-0.27352186328152284</v>
      </c>
      <c r="BB9" s="738">
        <v>6.4960249372448375</v>
      </c>
      <c r="BC9" s="738">
        <v>10.053532244393381</v>
      </c>
      <c r="BD9" s="738">
        <v>18.734042909812732</v>
      </c>
      <c r="BE9" s="738">
        <v>10.032206324581129</v>
      </c>
    </row>
    <row r="10" spans="1:57">
      <c r="A10" s="35" t="s">
        <v>104</v>
      </c>
      <c r="B10" s="54">
        <v>-16.100000000000001</v>
      </c>
      <c r="C10" s="54">
        <v>7.7</v>
      </c>
      <c r="D10" s="51">
        <v>2.2999999999999998</v>
      </c>
      <c r="E10" s="51">
        <v>4</v>
      </c>
      <c r="F10" s="51">
        <v>-3.7</v>
      </c>
      <c r="G10" s="51">
        <v>0.1</v>
      </c>
      <c r="H10" s="51">
        <v>2.4</v>
      </c>
      <c r="I10" s="51">
        <v>-10.3</v>
      </c>
      <c r="J10" s="51">
        <v>0.94283290419092669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8">
        <v>-32.6</v>
      </c>
      <c r="AH10" s="738">
        <v>-8.4</v>
      </c>
      <c r="AI10" s="738">
        <v>8.5</v>
      </c>
      <c r="AJ10" s="738">
        <v>34.200000000000003</v>
      </c>
      <c r="AK10" s="738">
        <v>86.1</v>
      </c>
      <c r="AL10" s="738">
        <v>18.8</v>
      </c>
      <c r="AM10" s="738">
        <v>-25.6</v>
      </c>
      <c r="AN10" s="738">
        <v>-24.6</v>
      </c>
      <c r="AO10" s="738">
        <v>-47.3</v>
      </c>
      <c r="AP10" s="738">
        <v>-22.4</v>
      </c>
      <c r="AQ10" s="738">
        <v>25.3</v>
      </c>
      <c r="AR10" s="738">
        <v>15.1</v>
      </c>
      <c r="AS10" s="738">
        <v>44.1</v>
      </c>
      <c r="AT10" s="738">
        <v>-10.6</v>
      </c>
      <c r="AU10" s="738">
        <v>3.6</v>
      </c>
      <c r="AV10" s="738">
        <v>-17.399999999999999</v>
      </c>
      <c r="AW10" s="738">
        <v>-8.5653590421683194</v>
      </c>
      <c r="AX10" s="738">
        <v>16.990902235270244</v>
      </c>
      <c r="AY10" s="738">
        <v>-20.189082788851898</v>
      </c>
      <c r="AZ10" s="738">
        <v>-2.1419369060803439</v>
      </c>
      <c r="BA10" s="738">
        <v>-5.9527811733044445</v>
      </c>
      <c r="BB10" s="738">
        <v>3.0306232720705539</v>
      </c>
      <c r="BC10" s="738">
        <v>42.967081136540706</v>
      </c>
      <c r="BD10" s="738">
        <v>5.9108372978143198</v>
      </c>
      <c r="BE10" s="738">
        <v>15.886095833915292</v>
      </c>
    </row>
    <row r="11" spans="1:57">
      <c r="A11" s="35" t="s">
        <v>78</v>
      </c>
      <c r="B11" s="54">
        <v>13.5</v>
      </c>
      <c r="C11" s="54">
        <v>8.9</v>
      </c>
      <c r="D11" s="51">
        <v>9.8000000000000007</v>
      </c>
      <c r="E11" s="51">
        <v>13.4</v>
      </c>
      <c r="F11" s="51">
        <v>9.1999999999999993</v>
      </c>
      <c r="G11" s="51">
        <v>-56.5</v>
      </c>
      <c r="H11" s="51">
        <v>-2.9</v>
      </c>
      <c r="I11" s="51">
        <v>78.900000000000006</v>
      </c>
      <c r="J11" s="51">
        <v>5.8837616603333753</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8">
        <v>0.2</v>
      </c>
      <c r="AH11" s="738">
        <v>-75.5</v>
      </c>
      <c r="AI11" s="738">
        <v>-77.599999999999994</v>
      </c>
      <c r="AJ11" s="738">
        <v>-74.400000000000006</v>
      </c>
      <c r="AK11" s="738">
        <v>-69.099999999999994</v>
      </c>
      <c r="AL11" s="738">
        <v>54.6</v>
      </c>
      <c r="AM11" s="738">
        <v>103.3</v>
      </c>
      <c r="AN11" s="738">
        <v>107.4</v>
      </c>
      <c r="AO11" s="738">
        <v>125.3</v>
      </c>
      <c r="AP11" s="738">
        <v>100.6</v>
      </c>
      <c r="AQ11" s="738">
        <v>87.7</v>
      </c>
      <c r="AR11" s="738">
        <v>36.1</v>
      </c>
      <c r="AS11" s="738">
        <v>25.2</v>
      </c>
      <c r="AT11" s="738">
        <v>0.2</v>
      </c>
      <c r="AU11" s="738">
        <v>-5.9</v>
      </c>
      <c r="AV11" s="738">
        <v>5.6</v>
      </c>
      <c r="AW11" s="738">
        <v>11.732163004660823</v>
      </c>
      <c r="AX11" s="738">
        <v>12.915049160352643</v>
      </c>
      <c r="AY11" s="738">
        <v>5.760038923823152</v>
      </c>
      <c r="AZ11" s="738">
        <v>4.1510518945335972</v>
      </c>
      <c r="BA11" s="738">
        <v>-1.4620943193598857</v>
      </c>
      <c r="BB11" s="738">
        <v>9.4382630827182901</v>
      </c>
      <c r="BC11" s="738">
        <v>3.9359656428161083</v>
      </c>
      <c r="BD11" s="738">
        <v>5.7022983290403451</v>
      </c>
      <c r="BE11" s="738">
        <v>5.5498197189009169</v>
      </c>
    </row>
    <row r="12" spans="1:57">
      <c r="A12" s="39" t="s">
        <v>801</v>
      </c>
      <c r="B12" s="54">
        <v>117.8</v>
      </c>
      <c r="C12" s="54">
        <v>-8.6999999999999993</v>
      </c>
      <c r="D12" s="51">
        <v>4.0999999999999996</v>
      </c>
      <c r="E12" s="51">
        <v>21.6</v>
      </c>
      <c r="F12" s="51">
        <v>-11.5</v>
      </c>
      <c r="G12" s="51">
        <v>-57</v>
      </c>
      <c r="H12" s="51">
        <v>0.8</v>
      </c>
      <c r="I12" s="51">
        <v>36.6</v>
      </c>
      <c r="J12" s="51">
        <v>-15.278044817073733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8">
        <v>-23.4</v>
      </c>
      <c r="AH12" s="738">
        <v>-73.8</v>
      </c>
      <c r="AI12" s="738">
        <v>-67.599999999999994</v>
      </c>
      <c r="AJ12" s="738">
        <v>-64.3</v>
      </c>
      <c r="AK12" s="738">
        <v>-50.2</v>
      </c>
      <c r="AL12" s="738">
        <v>83.1</v>
      </c>
      <c r="AM12" s="738">
        <v>44.7</v>
      </c>
      <c r="AN12" s="738">
        <v>14.5</v>
      </c>
      <c r="AO12" s="738">
        <v>47.8</v>
      </c>
      <c r="AP12" s="738">
        <v>33.1</v>
      </c>
      <c r="AQ12" s="738">
        <v>56</v>
      </c>
      <c r="AR12" s="738">
        <v>12.2</v>
      </c>
      <c r="AS12" s="738">
        <v>11.7</v>
      </c>
      <c r="AT12" s="738">
        <v>-28.3</v>
      </c>
      <c r="AU12" s="738">
        <v>-45.1</v>
      </c>
      <c r="AV12" s="738">
        <v>9.3000000000000007</v>
      </c>
      <c r="AW12" s="738">
        <v>17.661956981384041</v>
      </c>
      <c r="AX12" s="738">
        <v>31.244442852672694</v>
      </c>
      <c r="AY12" s="738">
        <v>47.832144734420879</v>
      </c>
      <c r="AZ12" s="738">
        <v>7.1757394420805198</v>
      </c>
      <c r="BA12" s="738">
        <v>-15.762885881626666</v>
      </c>
      <c r="BB12" s="738">
        <v>-6.5572699677932782</v>
      </c>
      <c r="BC12" s="738">
        <v>-1.8915537707560381</v>
      </c>
      <c r="BD12" s="738">
        <v>3.8557768782446766</v>
      </c>
      <c r="BE12" s="738">
        <v>-5.5466490696041371</v>
      </c>
    </row>
    <row r="13" spans="1:57">
      <c r="A13" s="39" t="s">
        <v>802</v>
      </c>
      <c r="B13" s="54">
        <v>-0.1</v>
      </c>
      <c r="C13" s="54">
        <v>13.7</v>
      </c>
      <c r="D13" s="51">
        <v>11.2</v>
      </c>
      <c r="E13" s="51">
        <v>11.1</v>
      </c>
      <c r="F13" s="51">
        <v>16.7</v>
      </c>
      <c r="G13" s="51">
        <v>-56.4</v>
      </c>
      <c r="H13" s="51">
        <v>-4.2</v>
      </c>
      <c r="I13" s="51">
        <v>102.3</v>
      </c>
      <c r="J13" s="51">
        <v>14.192493780741632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8">
        <v>8.1</v>
      </c>
      <c r="AH13" s="738">
        <v>-76.3</v>
      </c>
      <c r="AI13" s="738">
        <v>-80.7</v>
      </c>
      <c r="AJ13" s="738">
        <v>-77.5</v>
      </c>
      <c r="AK13" s="738">
        <v>-73.900000000000006</v>
      </c>
      <c r="AL13" s="738">
        <v>40.1</v>
      </c>
      <c r="AM13" s="738">
        <v>134</v>
      </c>
      <c r="AN13" s="738">
        <v>156.19999999999999</v>
      </c>
      <c r="AO13" s="738">
        <v>173.3</v>
      </c>
      <c r="AP13" s="738">
        <v>145.69999999999999</v>
      </c>
      <c r="AQ13" s="738">
        <v>105.4</v>
      </c>
      <c r="AR13" s="738">
        <v>50.2</v>
      </c>
      <c r="AS13" s="738">
        <v>30.7</v>
      </c>
      <c r="AT13" s="738">
        <v>13.8</v>
      </c>
      <c r="AU13" s="738">
        <v>10.3</v>
      </c>
      <c r="AV13" s="738">
        <v>5</v>
      </c>
      <c r="AW13" s="738">
        <v>9.5497454013412373</v>
      </c>
      <c r="AX13" s="738">
        <v>7.1496665888147737</v>
      </c>
      <c r="AY13" s="738">
        <v>-2.978210687700622</v>
      </c>
      <c r="AZ13" s="738">
        <v>3.2548467382780277</v>
      </c>
      <c r="BA13" s="738">
        <v>4.4190277354563934</v>
      </c>
      <c r="BB13" s="738">
        <v>16.014990002570428</v>
      </c>
      <c r="BC13" s="738">
        <v>6.3441328342655368</v>
      </c>
      <c r="BD13" s="738">
        <v>6.7763185736530174</v>
      </c>
      <c r="BE13" s="738">
        <v>9.6764903334840326</v>
      </c>
    </row>
    <row r="14" spans="1:57">
      <c r="A14" s="35" t="s">
        <v>79</v>
      </c>
      <c r="B14" s="54">
        <v>2</v>
      </c>
      <c r="C14" s="54">
        <v>14.1</v>
      </c>
      <c r="D14" s="51">
        <v>13.3</v>
      </c>
      <c r="E14" s="51">
        <v>12.2</v>
      </c>
      <c r="F14" s="51">
        <v>3.3</v>
      </c>
      <c r="G14" s="51">
        <v>-25.2</v>
      </c>
      <c r="H14" s="51">
        <v>5.4</v>
      </c>
      <c r="I14" s="51">
        <v>18.2</v>
      </c>
      <c r="J14" s="51">
        <v>-1.7289294544664324</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8">
        <v>7.9</v>
      </c>
      <c r="AH14" s="738">
        <v>-38.6</v>
      </c>
      <c r="AI14" s="738">
        <v>-33.799999999999997</v>
      </c>
      <c r="AJ14" s="738">
        <v>-32.4</v>
      </c>
      <c r="AK14" s="738">
        <v>-28.3</v>
      </c>
      <c r="AL14" s="738">
        <v>28.5</v>
      </c>
      <c r="AM14" s="738">
        <v>18.8</v>
      </c>
      <c r="AN14" s="738">
        <v>18.600000000000001</v>
      </c>
      <c r="AO14" s="738">
        <v>16.3</v>
      </c>
      <c r="AP14" s="738">
        <v>20.9</v>
      </c>
      <c r="AQ14" s="738">
        <v>25.4</v>
      </c>
      <c r="AR14" s="738">
        <v>10.7</v>
      </c>
      <c r="AS14" s="738">
        <v>17.5</v>
      </c>
      <c r="AT14" s="738">
        <v>-12.3</v>
      </c>
      <c r="AU14" s="738">
        <v>-0.1</v>
      </c>
      <c r="AV14" s="738">
        <v>-9.3000000000000007</v>
      </c>
      <c r="AW14" s="738">
        <v>2.6292316532803062</v>
      </c>
      <c r="AX14" s="738">
        <v>17.224372746062588</v>
      </c>
      <c r="AY14" s="738">
        <v>-8.1596067530193768</v>
      </c>
      <c r="AZ14" s="738">
        <v>10.219394807267523</v>
      </c>
      <c r="BA14" s="738">
        <v>-5.1305993357335993</v>
      </c>
      <c r="BB14" s="738">
        <v>2.5836869389508132</v>
      </c>
      <c r="BC14" s="738">
        <v>11.939556761489879</v>
      </c>
      <c r="BD14" s="738">
        <v>3.8069977471168359</v>
      </c>
      <c r="BE14" s="738">
        <v>6.8906899237325625</v>
      </c>
    </row>
    <row r="15" spans="1:57">
      <c r="A15" s="39" t="s">
        <v>803</v>
      </c>
      <c r="B15" s="54">
        <v>4.9000000000000004</v>
      </c>
      <c r="C15" s="54">
        <v>13.1</v>
      </c>
      <c r="D15" s="51">
        <v>18.399999999999999</v>
      </c>
      <c r="E15" s="51">
        <v>11.6</v>
      </c>
      <c r="F15" s="51">
        <v>4.0999999999999996</v>
      </c>
      <c r="G15" s="51">
        <v>-20</v>
      </c>
      <c r="H15" s="51">
        <v>8.8000000000000007</v>
      </c>
      <c r="I15" s="51">
        <v>20.2</v>
      </c>
      <c r="J15" s="51">
        <v>-4.4924074702403676</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8">
        <v>13.9</v>
      </c>
      <c r="AH15" s="738">
        <v>-34.1</v>
      </c>
      <c r="AI15" s="738">
        <v>-26.4</v>
      </c>
      <c r="AJ15" s="738">
        <v>-28</v>
      </c>
      <c r="AK15" s="738">
        <v>-22.3</v>
      </c>
      <c r="AL15" s="738">
        <v>30.2</v>
      </c>
      <c r="AM15" s="738">
        <v>17.8</v>
      </c>
      <c r="AN15" s="738">
        <v>21.2</v>
      </c>
      <c r="AO15" s="738">
        <v>16.399999999999999</v>
      </c>
      <c r="AP15" s="738">
        <v>23.1</v>
      </c>
      <c r="AQ15" s="738">
        <v>30.3</v>
      </c>
      <c r="AR15" s="738">
        <v>11.4</v>
      </c>
      <c r="AS15" s="738">
        <v>16.899999999999999</v>
      </c>
      <c r="AT15" s="738">
        <v>-16.8</v>
      </c>
      <c r="AU15" s="738">
        <v>-3.4</v>
      </c>
      <c r="AV15" s="738">
        <v>-11.4</v>
      </c>
      <c r="AW15" s="738">
        <v>-2.2415174335387089</v>
      </c>
      <c r="AX15" s="738">
        <v>13.62238106857594</v>
      </c>
      <c r="AY15" s="738">
        <v>-11.893919813515485</v>
      </c>
      <c r="AZ15" s="738">
        <v>5.5965980288208206</v>
      </c>
      <c r="BA15" s="738">
        <v>-6.9547058776797455</v>
      </c>
      <c r="BB15" s="738">
        <v>1.9239851611237091</v>
      </c>
      <c r="BC15" s="738">
        <v>10.7093695572682</v>
      </c>
      <c r="BD15" s="738">
        <v>-0.83408656238842527</v>
      </c>
      <c r="BE15" s="738">
        <v>5.6832616482713094</v>
      </c>
    </row>
    <row r="16" spans="1:57">
      <c r="A16" s="39" t="s">
        <v>804</v>
      </c>
      <c r="B16" s="54">
        <v>-6</v>
      </c>
      <c r="C16" s="54">
        <v>17.100000000000001</v>
      </c>
      <c r="D16" s="51">
        <v>-0.5</v>
      </c>
      <c r="E16" s="51">
        <v>14.1</v>
      </c>
      <c r="F16" s="51">
        <v>0.9</v>
      </c>
      <c r="G16" s="51">
        <v>-41.4</v>
      </c>
      <c r="H16" s="51">
        <v>-8.3000000000000007</v>
      </c>
      <c r="I16" s="51">
        <v>8.3000000000000007</v>
      </c>
      <c r="J16" s="51">
        <v>14.957340613966918</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8">
        <v>-8.8000000000000007</v>
      </c>
      <c r="AH16" s="738">
        <v>-53.4</v>
      </c>
      <c r="AI16" s="738">
        <v>-56.2</v>
      </c>
      <c r="AJ16" s="738">
        <v>-47.1</v>
      </c>
      <c r="AK16" s="738">
        <v>-48.4</v>
      </c>
      <c r="AL16" s="738">
        <v>21.3</v>
      </c>
      <c r="AM16" s="738">
        <v>24.3</v>
      </c>
      <c r="AN16" s="738">
        <v>7.4</v>
      </c>
      <c r="AO16" s="738">
        <v>15.6</v>
      </c>
      <c r="AP16" s="738">
        <v>10</v>
      </c>
      <c r="AQ16" s="738">
        <v>2</v>
      </c>
      <c r="AR16" s="738">
        <v>7</v>
      </c>
      <c r="AS16" s="738">
        <v>21.8</v>
      </c>
      <c r="AT16" s="738">
        <v>14.4</v>
      </c>
      <c r="AU16" s="738">
        <v>21.9</v>
      </c>
      <c r="AV16" s="738">
        <v>3.1</v>
      </c>
      <c r="AW16" s="738">
        <v>29.221230615542005</v>
      </c>
      <c r="AX16" s="738">
        <v>33.808319155741117</v>
      </c>
      <c r="AY16" s="738">
        <v>12.08529774884437</v>
      </c>
      <c r="AZ16" s="738">
        <v>34.044796964133361</v>
      </c>
      <c r="BA16" s="738">
        <v>2.2400459291209485</v>
      </c>
      <c r="BB16" s="738">
        <v>4.8556754601359886</v>
      </c>
      <c r="BC16" s="738">
        <v>17.193117719636298</v>
      </c>
      <c r="BD16" s="738">
        <v>22.000055864221668</v>
      </c>
      <c r="BE16" s="738">
        <v>11.382020987471652</v>
      </c>
    </row>
    <row r="17" spans="1:57" ht="15.75" thickBot="1">
      <c r="A17" s="904" t="s">
        <v>105</v>
      </c>
      <c r="B17" s="914">
        <v>0.9</v>
      </c>
      <c r="C17" s="914">
        <v>4.3</v>
      </c>
      <c r="D17" s="915">
        <v>4.5999999999999996</v>
      </c>
      <c r="E17" s="915">
        <v>3.7</v>
      </c>
      <c r="F17" s="915">
        <v>6.9</v>
      </c>
      <c r="G17" s="915">
        <v>-20.8</v>
      </c>
      <c r="H17" s="915">
        <v>7</v>
      </c>
      <c r="I17" s="915">
        <v>15.8</v>
      </c>
      <c r="J17" s="915">
        <v>4.7947613620574092</v>
      </c>
      <c r="K17" s="915">
        <v>6.9888828110157064</v>
      </c>
      <c r="L17" s="915">
        <v>6.2969851845614766</v>
      </c>
      <c r="M17" s="915">
        <v>1.2</v>
      </c>
      <c r="N17" s="915">
        <v>2</v>
      </c>
      <c r="O17" s="915">
        <v>-2.2000000000000002</v>
      </c>
      <c r="P17" s="915">
        <v>2.6</v>
      </c>
      <c r="Q17" s="915">
        <v>3.5</v>
      </c>
      <c r="R17" s="915">
        <v>2.4</v>
      </c>
      <c r="S17" s="915">
        <v>8.1999999999999993</v>
      </c>
      <c r="T17" s="915">
        <v>3.2</v>
      </c>
      <c r="U17" s="915">
        <v>6.8</v>
      </c>
      <c r="V17" s="915">
        <v>4.9000000000000004</v>
      </c>
      <c r="W17" s="915">
        <v>2.1</v>
      </c>
      <c r="X17" s="915">
        <v>4.4000000000000004</v>
      </c>
      <c r="Y17" s="915">
        <v>-1</v>
      </c>
      <c r="Z17" s="915">
        <v>4.4000000000000004</v>
      </c>
      <c r="AA17" s="915">
        <v>7.4</v>
      </c>
      <c r="AB17" s="915">
        <v>4</v>
      </c>
      <c r="AC17" s="915">
        <v>8</v>
      </c>
      <c r="AD17" s="915">
        <v>4.7</v>
      </c>
      <c r="AE17" s="915">
        <v>5.7</v>
      </c>
      <c r="AF17" s="915">
        <v>9.3000000000000007</v>
      </c>
      <c r="AG17" s="916">
        <v>-1.5</v>
      </c>
      <c r="AH17" s="916">
        <v>-32.1</v>
      </c>
      <c r="AI17" s="916">
        <v>-25.1</v>
      </c>
      <c r="AJ17" s="916">
        <v>-24.1</v>
      </c>
      <c r="AK17" s="916">
        <v>-20.6</v>
      </c>
      <c r="AL17" s="916">
        <v>28</v>
      </c>
      <c r="AM17" s="916">
        <v>12.1</v>
      </c>
      <c r="AN17" s="916">
        <v>18</v>
      </c>
      <c r="AO17" s="916">
        <v>20.399999999999999</v>
      </c>
      <c r="AP17" s="916">
        <v>14.1</v>
      </c>
      <c r="AQ17" s="916">
        <v>19.600000000000001</v>
      </c>
      <c r="AR17" s="916">
        <v>10.5</v>
      </c>
      <c r="AS17" s="916">
        <v>8.8000000000000007</v>
      </c>
      <c r="AT17" s="916">
        <v>3.2</v>
      </c>
      <c r="AU17" s="916">
        <v>2.1</v>
      </c>
      <c r="AV17" s="916">
        <v>5.3</v>
      </c>
      <c r="AW17" s="916">
        <v>11.545800742662514</v>
      </c>
      <c r="AX17" s="916">
        <v>6.8044372998333547</v>
      </c>
      <c r="AY17" s="916">
        <v>3.4237243140780471</v>
      </c>
      <c r="AZ17" s="916">
        <v>6.3745955003329691</v>
      </c>
      <c r="BA17" s="916">
        <v>3.5696861460008833</v>
      </c>
      <c r="BB17" s="916">
        <v>5.9506199073631416</v>
      </c>
      <c r="BC17" s="916">
        <v>8.349702903574352</v>
      </c>
      <c r="BD17" s="916">
        <v>7.3149225510032112</v>
      </c>
      <c r="BE17" s="916">
        <v>6.3757002819449848</v>
      </c>
    </row>
    <row r="18" spans="1:57">
      <c r="A18" s="38" t="s">
        <v>937</v>
      </c>
      <c r="M18" s="48"/>
      <c r="N18" s="48"/>
      <c r="O18" s="48"/>
      <c r="P18" s="48"/>
      <c r="Q18" s="47"/>
      <c r="R18" s="47"/>
      <c r="S18" s="47"/>
      <c r="T18" s="47"/>
      <c r="U18" s="47"/>
    </row>
    <row r="19" spans="1:57">
      <c r="G19" s="103"/>
      <c r="H19" s="103"/>
      <c r="I19" s="103"/>
      <c r="J19" s="103"/>
      <c r="K19" s="103"/>
      <c r="L19" s="103"/>
    </row>
    <row r="20" spans="1:57">
      <c r="G20" s="103"/>
      <c r="H20" s="103"/>
      <c r="I20" s="103"/>
      <c r="J20" s="103"/>
      <c r="K20" s="103"/>
      <c r="L20" s="103"/>
    </row>
    <row r="21" spans="1:57">
      <c r="G21" s="103"/>
      <c r="H21" s="103"/>
      <c r="I21" s="103"/>
      <c r="J21" s="103"/>
      <c r="K21" s="103"/>
      <c r="L21" s="103"/>
    </row>
    <row r="22" spans="1:57">
      <c r="G22" s="103"/>
      <c r="H22" s="103"/>
      <c r="I22" s="103"/>
      <c r="J22" s="103"/>
      <c r="K22" s="103"/>
      <c r="L22" s="103"/>
    </row>
    <row r="23" spans="1:57">
      <c r="G23" s="103"/>
      <c r="H23" s="103"/>
      <c r="I23" s="103"/>
      <c r="J23" s="103"/>
      <c r="K23" s="103"/>
      <c r="L23" s="103"/>
    </row>
    <row r="24" spans="1:57">
      <c r="G24" s="103"/>
      <c r="H24" s="103"/>
      <c r="I24" s="103"/>
      <c r="J24" s="103"/>
      <c r="K24" s="103"/>
      <c r="L24" s="103"/>
    </row>
    <row r="25" spans="1:57">
      <c r="G25" s="103"/>
      <c r="H25" s="103"/>
      <c r="I25" s="103"/>
      <c r="J25" s="103"/>
      <c r="K25" s="103"/>
      <c r="L25" s="103"/>
    </row>
    <row r="26" spans="1:57">
      <c r="G26" s="103"/>
      <c r="H26" s="103"/>
      <c r="I26" s="103"/>
      <c r="J26" s="103"/>
      <c r="K26" s="103"/>
      <c r="L26" s="103"/>
    </row>
    <row r="27" spans="1:57">
      <c r="G27" s="103"/>
      <c r="H27" s="103"/>
      <c r="I27" s="103"/>
      <c r="J27" s="103"/>
      <c r="K27" s="103"/>
      <c r="L27" s="103"/>
    </row>
    <row r="28" spans="1:57">
      <c r="G28" s="103"/>
      <c r="H28" s="103"/>
      <c r="I28" s="103"/>
      <c r="J28" s="103"/>
      <c r="K28" s="103"/>
      <c r="L28" s="103"/>
    </row>
    <row r="29" spans="1:57">
      <c r="G29" s="103"/>
      <c r="H29" s="103"/>
      <c r="I29" s="103"/>
      <c r="J29" s="103"/>
      <c r="K29" s="103"/>
      <c r="L29" s="103"/>
    </row>
    <row r="30" spans="1:57">
      <c r="G30" s="103"/>
      <c r="H30" s="103"/>
      <c r="I30" s="103"/>
      <c r="J30" s="103"/>
      <c r="K30" s="103"/>
      <c r="L30" s="103"/>
    </row>
  </sheetData>
  <mergeCells count="22">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E28"/>
  <sheetViews>
    <sheetView showGridLines="0" zoomScaleNormal="100" zoomScaleSheetLayoutView="100" workbookViewId="0">
      <pane xSplit="1" topLeftCell="AT1" activePane="topRight" state="frozen"/>
      <selection pane="topRight" activeCell="BE5" sqref="BE5:BE6"/>
    </sheetView>
  </sheetViews>
  <sheetFormatPr defaultColWidth="9" defaultRowHeight="15"/>
  <cols>
    <col min="1" max="1" width="49.140625" style="34" customWidth="1"/>
    <col min="2" max="57" width="9.28515625" style="34" customWidth="1"/>
    <col min="58" max="16384" width="9" style="34"/>
  </cols>
  <sheetData>
    <row r="1" spans="1:57" ht="21.75" customHeight="1">
      <c r="A1" s="32" t="s">
        <v>20</v>
      </c>
    </row>
    <row r="2" spans="1:57" ht="21.75" customHeight="1">
      <c r="A2" s="32" t="s">
        <v>21</v>
      </c>
    </row>
    <row r="3" spans="1:57" s="10" customFormat="1" ht="15" customHeight="1">
      <c r="A3" s="3" t="s">
        <v>822</v>
      </c>
    </row>
    <row r="4" spans="1:57">
      <c r="A4" s="17" t="s">
        <v>76</v>
      </c>
    </row>
    <row r="5" spans="1:57" ht="16.5" customHeight="1">
      <c r="A5" s="969"/>
      <c r="B5" s="1071">
        <v>2015</v>
      </c>
      <c r="C5" s="1071">
        <v>2016</v>
      </c>
      <c r="D5" s="1071">
        <v>2017</v>
      </c>
      <c r="E5" s="1071">
        <v>2018</v>
      </c>
      <c r="F5" s="1071">
        <v>2019</v>
      </c>
      <c r="G5" s="1071">
        <v>2020</v>
      </c>
      <c r="H5" s="1071">
        <v>2021</v>
      </c>
      <c r="I5" s="1071">
        <v>2022</v>
      </c>
      <c r="J5" s="1071">
        <v>2023</v>
      </c>
      <c r="K5" s="1083" t="s">
        <v>875</v>
      </c>
      <c r="L5" s="1083" t="s">
        <v>901</v>
      </c>
      <c r="M5" s="1073">
        <v>2015</v>
      </c>
      <c r="N5" s="1074"/>
      <c r="O5" s="1074"/>
      <c r="P5" s="1074"/>
      <c r="Q5" s="1073">
        <v>2016</v>
      </c>
      <c r="R5" s="1074"/>
      <c r="S5" s="1074"/>
      <c r="T5" s="1074"/>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83"/>
      <c r="L6" s="1083"/>
      <c r="M6" s="977" t="s">
        <v>97</v>
      </c>
      <c r="N6" s="976" t="s">
        <v>98</v>
      </c>
      <c r="O6" s="976" t="s">
        <v>99</v>
      </c>
      <c r="P6" s="976" t="s">
        <v>100</v>
      </c>
      <c r="Q6" s="976" t="s">
        <v>97</v>
      </c>
      <c r="R6" s="976" t="s">
        <v>98</v>
      </c>
      <c r="S6" s="976" t="s">
        <v>99</v>
      </c>
      <c r="T6" s="976"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ht="16.5" customHeight="1">
      <c r="A7" s="55" t="s">
        <v>112</v>
      </c>
    </row>
    <row r="8" spans="1:57" ht="15" customHeight="1">
      <c r="A8" s="56" t="s">
        <v>805</v>
      </c>
      <c r="B8" s="57">
        <v>8610</v>
      </c>
      <c r="C8" s="58">
        <v>9183</v>
      </c>
      <c r="D8" s="59">
        <v>8025</v>
      </c>
      <c r="E8" s="59">
        <v>6609</v>
      </c>
      <c r="F8" s="59">
        <v>6446</v>
      </c>
      <c r="G8" s="59">
        <v>7633</v>
      </c>
      <c r="H8" s="59">
        <v>7911</v>
      </c>
      <c r="I8" s="59">
        <v>7586</v>
      </c>
      <c r="J8" s="59">
        <v>8352.9170000000013</v>
      </c>
      <c r="K8" s="59">
        <v>9872.5155568305854</v>
      </c>
      <c r="L8" s="59">
        <v>10736.482075365077</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9">
        <v>2207</v>
      </c>
      <c r="AH8" s="739">
        <v>1699</v>
      </c>
      <c r="AI8" s="739">
        <v>1583</v>
      </c>
      <c r="AJ8" s="739">
        <v>2144</v>
      </c>
      <c r="AK8" s="739">
        <v>2387</v>
      </c>
      <c r="AL8" s="739">
        <v>1636</v>
      </c>
      <c r="AM8" s="739">
        <v>1828</v>
      </c>
      <c r="AN8" s="739">
        <v>2061</v>
      </c>
      <c r="AO8" s="739">
        <v>2096</v>
      </c>
      <c r="AP8" s="739">
        <v>1645</v>
      </c>
      <c r="AQ8" s="739">
        <v>1675</v>
      </c>
      <c r="AR8" s="739">
        <v>2170</v>
      </c>
      <c r="AS8" s="739">
        <v>2215</v>
      </c>
      <c r="AT8" s="739">
        <v>1567</v>
      </c>
      <c r="AU8" s="739">
        <v>2235</v>
      </c>
      <c r="AV8" s="739">
        <v>2336</v>
      </c>
      <c r="AW8" s="739">
        <v>3187.3224019272589</v>
      </c>
      <c r="AX8" s="739">
        <v>1773.574937652849</v>
      </c>
      <c r="AY8" s="739">
        <v>2208.8739353835249</v>
      </c>
      <c r="AZ8" s="739">
        <v>2702.7442818669529</v>
      </c>
      <c r="BA8" s="739">
        <v>4194.1328433828921</v>
      </c>
      <c r="BB8" s="739">
        <v>1918.152360409839</v>
      </c>
      <c r="BC8" s="739">
        <v>2232.1725259936516</v>
      </c>
      <c r="BD8" s="739">
        <v>2392.0243455786926</v>
      </c>
      <c r="BE8" s="739">
        <v>3764.8920096307129</v>
      </c>
    </row>
    <row r="9" spans="1:57" ht="15" customHeight="1">
      <c r="A9" s="56" t="s">
        <v>88</v>
      </c>
      <c r="B9" s="57">
        <v>2535</v>
      </c>
      <c r="C9" s="58">
        <v>2459</v>
      </c>
      <c r="D9" s="59">
        <v>2473</v>
      </c>
      <c r="E9" s="59">
        <v>2708</v>
      </c>
      <c r="F9" s="59">
        <v>3397</v>
      </c>
      <c r="G9" s="59">
        <v>3284</v>
      </c>
      <c r="H9" s="59">
        <v>3510</v>
      </c>
      <c r="I9" s="59">
        <v>4087</v>
      </c>
      <c r="J9" s="59">
        <v>4025.5980000000009</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9">
        <v>963</v>
      </c>
      <c r="AH9" s="739">
        <v>778</v>
      </c>
      <c r="AI9" s="739">
        <v>994</v>
      </c>
      <c r="AJ9" s="739">
        <v>549</v>
      </c>
      <c r="AK9" s="739">
        <v>783</v>
      </c>
      <c r="AL9" s="739">
        <v>871</v>
      </c>
      <c r="AM9" s="739">
        <v>1238</v>
      </c>
      <c r="AN9" s="739">
        <v>618</v>
      </c>
      <c r="AO9" s="739">
        <v>979</v>
      </c>
      <c r="AP9" s="739">
        <v>1128</v>
      </c>
      <c r="AQ9" s="739">
        <v>1222</v>
      </c>
      <c r="AR9" s="739">
        <v>758</v>
      </c>
      <c r="AS9" s="739">
        <v>1059</v>
      </c>
      <c r="AT9" s="739">
        <v>1094</v>
      </c>
      <c r="AU9" s="739">
        <v>962</v>
      </c>
      <c r="AV9" s="739">
        <v>911</v>
      </c>
      <c r="AW9" s="739">
        <v>1030.7072541355053</v>
      </c>
      <c r="AX9" s="739">
        <v>959.66882705410944</v>
      </c>
      <c r="AY9" s="739">
        <v>958.53216249703462</v>
      </c>
      <c r="AZ9" s="739">
        <v>860.34913702421056</v>
      </c>
      <c r="BA9" s="739">
        <v>961.92059424380454</v>
      </c>
      <c r="BB9" s="739">
        <v>1328.4683340164891</v>
      </c>
      <c r="BC9" s="739">
        <v>1128.8518624221444</v>
      </c>
      <c r="BD9" s="739">
        <v>911.9820103653376</v>
      </c>
      <c r="BE9" s="739">
        <v>1388.8375764534842</v>
      </c>
    </row>
    <row r="10" spans="1:57" ht="15" customHeight="1">
      <c r="A10" s="56" t="s">
        <v>806</v>
      </c>
      <c r="B10" s="57">
        <v>517</v>
      </c>
      <c r="C10" s="58">
        <v>458</v>
      </c>
      <c r="D10" s="59">
        <v>493</v>
      </c>
      <c r="E10" s="59">
        <v>498</v>
      </c>
      <c r="F10" s="59">
        <v>615</v>
      </c>
      <c r="G10" s="59">
        <v>566</v>
      </c>
      <c r="H10" s="59">
        <v>569</v>
      </c>
      <c r="I10" s="59">
        <v>555</v>
      </c>
      <c r="J10" s="59">
        <v>397.29499999999996</v>
      </c>
      <c r="K10" s="59">
        <v>380.20504180982897</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9">
        <v>144</v>
      </c>
      <c r="AH10" s="739">
        <v>93</v>
      </c>
      <c r="AI10" s="739">
        <v>180</v>
      </c>
      <c r="AJ10" s="739">
        <v>150</v>
      </c>
      <c r="AK10" s="739">
        <v>123</v>
      </c>
      <c r="AL10" s="739">
        <v>159</v>
      </c>
      <c r="AM10" s="739">
        <v>146</v>
      </c>
      <c r="AN10" s="739">
        <v>141</v>
      </c>
      <c r="AO10" s="739">
        <v>138</v>
      </c>
      <c r="AP10" s="739">
        <v>147</v>
      </c>
      <c r="AQ10" s="739">
        <v>155</v>
      </c>
      <c r="AR10" s="739">
        <v>114</v>
      </c>
      <c r="AS10" s="739">
        <v>121</v>
      </c>
      <c r="AT10" s="739">
        <v>111</v>
      </c>
      <c r="AU10" s="739">
        <v>82</v>
      </c>
      <c r="AV10" s="739">
        <v>83</v>
      </c>
      <c r="AW10" s="739">
        <v>96.484634438178603</v>
      </c>
      <c r="AX10" s="739">
        <v>82.473934157539389</v>
      </c>
      <c r="AY10" s="739">
        <v>106.0685607554114</v>
      </c>
      <c r="AZ10" s="739">
        <v>95.177912458699524</v>
      </c>
      <c r="BA10" s="739">
        <v>117.60309901633178</v>
      </c>
      <c r="BB10" s="739">
        <v>107.83294414948632</v>
      </c>
      <c r="BC10" s="739">
        <v>130.24093428381306</v>
      </c>
      <c r="BD10" s="739">
        <v>92.982141787523645</v>
      </c>
      <c r="BE10" s="739">
        <v>116.51508802336218</v>
      </c>
    </row>
    <row r="11" spans="1:57" ht="15" customHeight="1">
      <c r="A11" s="56" t="s">
        <v>807</v>
      </c>
      <c r="B11" s="57">
        <v>8595</v>
      </c>
      <c r="C11" s="58">
        <v>9411</v>
      </c>
      <c r="D11" s="59">
        <v>9181</v>
      </c>
      <c r="E11" s="59">
        <v>9430</v>
      </c>
      <c r="F11" s="59">
        <v>10688</v>
      </c>
      <c r="G11" s="59">
        <v>9142</v>
      </c>
      <c r="H11" s="59">
        <v>10301</v>
      </c>
      <c r="I11" s="59">
        <v>11199</v>
      </c>
      <c r="J11" s="59">
        <v>12617.049000000001</v>
      </c>
      <c r="K11" s="59">
        <v>14272.643380812355</v>
      </c>
      <c r="L11" s="59">
        <v>15526.606651511849</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9">
        <v>2557</v>
      </c>
      <c r="AH11" s="739">
        <v>1747</v>
      </c>
      <c r="AI11" s="739">
        <v>2249</v>
      </c>
      <c r="AJ11" s="739">
        <v>2589</v>
      </c>
      <c r="AK11" s="739">
        <v>1992</v>
      </c>
      <c r="AL11" s="739">
        <v>2668</v>
      </c>
      <c r="AM11" s="739">
        <v>2704</v>
      </c>
      <c r="AN11" s="739">
        <v>2937</v>
      </c>
      <c r="AO11" s="739">
        <v>2329</v>
      </c>
      <c r="AP11" s="739">
        <v>2759</v>
      </c>
      <c r="AQ11" s="739">
        <v>2835</v>
      </c>
      <c r="AR11" s="739">
        <v>3276</v>
      </c>
      <c r="AS11" s="739">
        <v>2946</v>
      </c>
      <c r="AT11" s="739">
        <v>3195</v>
      </c>
      <c r="AU11" s="739">
        <v>3250</v>
      </c>
      <c r="AV11" s="739">
        <v>3227</v>
      </c>
      <c r="AW11" s="739">
        <v>3467.1002114484477</v>
      </c>
      <c r="AX11" s="739">
        <v>3460.8991375937694</v>
      </c>
      <c r="AY11" s="739">
        <v>3515.8509390269005</v>
      </c>
      <c r="AZ11" s="739">
        <v>3828.7930927432367</v>
      </c>
      <c r="BA11" s="739">
        <v>3369.1058922673687</v>
      </c>
      <c r="BB11" s="739">
        <v>3562.1345121454697</v>
      </c>
      <c r="BC11" s="739">
        <v>4170.912295464108</v>
      </c>
      <c r="BD11" s="739">
        <v>4424.4539516349041</v>
      </c>
      <c r="BE11" s="739">
        <v>3714.6750183875197</v>
      </c>
    </row>
    <row r="12" spans="1:57" ht="15" customHeight="1">
      <c r="A12" s="56" t="s">
        <v>808</v>
      </c>
      <c r="B12" s="57">
        <v>4919</v>
      </c>
      <c r="C12" s="58">
        <v>5012</v>
      </c>
      <c r="D12" s="59">
        <v>4341</v>
      </c>
      <c r="E12" s="59">
        <v>4263</v>
      </c>
      <c r="F12" s="59">
        <v>4719</v>
      </c>
      <c r="G12" s="59">
        <v>3937</v>
      </c>
      <c r="H12" s="59">
        <v>3081</v>
      </c>
      <c r="I12" s="59">
        <v>4328</v>
      </c>
      <c r="J12" s="59">
        <v>4953.4380000000019</v>
      </c>
      <c r="K12" s="59">
        <v>5641.7874856197277</v>
      </c>
      <c r="L12" s="59">
        <v>4980.9286862195795</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9">
        <v>1162</v>
      </c>
      <c r="AH12" s="739">
        <v>986</v>
      </c>
      <c r="AI12" s="739">
        <v>918</v>
      </c>
      <c r="AJ12" s="739">
        <v>871</v>
      </c>
      <c r="AK12" s="739">
        <v>665</v>
      </c>
      <c r="AL12" s="739">
        <v>688</v>
      </c>
      <c r="AM12" s="739">
        <v>660</v>
      </c>
      <c r="AN12" s="739">
        <v>1068</v>
      </c>
      <c r="AO12" s="739">
        <v>907</v>
      </c>
      <c r="AP12" s="739">
        <v>918</v>
      </c>
      <c r="AQ12" s="739">
        <v>1210</v>
      </c>
      <c r="AR12" s="739">
        <v>1293</v>
      </c>
      <c r="AS12" s="739">
        <v>1119</v>
      </c>
      <c r="AT12" s="739">
        <v>1235</v>
      </c>
      <c r="AU12" s="739">
        <v>1270</v>
      </c>
      <c r="AV12" s="739">
        <v>1330</v>
      </c>
      <c r="AW12" s="739">
        <v>1327.5512350665135</v>
      </c>
      <c r="AX12" s="739">
        <v>1421.6904468925657</v>
      </c>
      <c r="AY12" s="739">
        <v>1373.9118076095799</v>
      </c>
      <c r="AZ12" s="739">
        <v>1518.6339960510684</v>
      </c>
      <c r="BA12" s="739">
        <v>1225.8281522882403</v>
      </c>
      <c r="BB12" s="739">
        <v>1209.3243754109135</v>
      </c>
      <c r="BC12" s="739">
        <v>1209.3917073003506</v>
      </c>
      <c r="BD12" s="739">
        <v>1336.3844512200751</v>
      </c>
      <c r="BE12" s="739">
        <v>731.79183898297413</v>
      </c>
    </row>
    <row r="13" spans="1:57" ht="15" customHeight="1">
      <c r="A13" s="56" t="s">
        <v>90</v>
      </c>
      <c r="B13" s="57">
        <v>11388</v>
      </c>
      <c r="C13" s="58">
        <v>8477</v>
      </c>
      <c r="D13" s="59">
        <v>10434</v>
      </c>
      <c r="E13" s="59">
        <v>15941</v>
      </c>
      <c r="F13" s="59">
        <v>13449</v>
      </c>
      <c r="G13" s="59">
        <v>12250</v>
      </c>
      <c r="H13" s="59">
        <v>9993</v>
      </c>
      <c r="I13" s="59">
        <v>10024</v>
      </c>
      <c r="J13" s="59">
        <v>10022.283999999994</v>
      </c>
      <c r="K13" s="59">
        <v>9337.2311007427452</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9">
        <v>3115</v>
      </c>
      <c r="AH13" s="739">
        <v>2034</v>
      </c>
      <c r="AI13" s="739">
        <v>3950</v>
      </c>
      <c r="AJ13" s="739">
        <v>3151</v>
      </c>
      <c r="AK13" s="739">
        <v>2302</v>
      </c>
      <c r="AL13" s="739">
        <v>2816</v>
      </c>
      <c r="AM13" s="739">
        <v>2506</v>
      </c>
      <c r="AN13" s="739">
        <v>2370</v>
      </c>
      <c r="AO13" s="739">
        <v>2427</v>
      </c>
      <c r="AP13" s="739">
        <v>2609</v>
      </c>
      <c r="AQ13" s="739">
        <v>2852</v>
      </c>
      <c r="AR13" s="739">
        <v>2136</v>
      </c>
      <c r="AS13" s="739">
        <v>2827</v>
      </c>
      <c r="AT13" s="739">
        <v>2778</v>
      </c>
      <c r="AU13" s="739">
        <v>2173</v>
      </c>
      <c r="AV13" s="739">
        <v>2244</v>
      </c>
      <c r="AW13" s="739">
        <v>2311.7199059258719</v>
      </c>
      <c r="AX13" s="739">
        <v>2037.3988229497588</v>
      </c>
      <c r="AY13" s="739">
        <v>2610.4596826486058</v>
      </c>
      <c r="AZ13" s="739">
        <v>2377.6526892185079</v>
      </c>
      <c r="BA13" s="739">
        <v>2827.3456932596591</v>
      </c>
      <c r="BB13" s="739">
        <v>2696.1371117417516</v>
      </c>
      <c r="BC13" s="739">
        <v>3269.6194533098387</v>
      </c>
      <c r="BD13" s="739">
        <v>2326.7926217671838</v>
      </c>
      <c r="BE13" s="739">
        <v>2693.0509202625622</v>
      </c>
    </row>
    <row r="14" spans="1:57" ht="15" customHeight="1">
      <c r="A14" s="56" t="s">
        <v>809</v>
      </c>
      <c r="B14" s="57">
        <v>15305</v>
      </c>
      <c r="C14" s="58">
        <v>17864</v>
      </c>
      <c r="D14" s="59">
        <v>19636</v>
      </c>
      <c r="E14" s="59">
        <v>21522</v>
      </c>
      <c r="F14" s="59">
        <v>23636</v>
      </c>
      <c r="G14" s="59">
        <v>17744</v>
      </c>
      <c r="H14" s="59">
        <v>20569</v>
      </c>
      <c r="I14" s="59">
        <v>28873</v>
      </c>
      <c r="J14" s="59">
        <v>28904.175000000007</v>
      </c>
      <c r="K14" s="59">
        <v>30024.715585613481</v>
      </c>
      <c r="L14" s="59">
        <v>30408.054830984394</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9">
        <v>5493</v>
      </c>
      <c r="AH14" s="739">
        <v>3159</v>
      </c>
      <c r="AI14" s="739">
        <v>4351</v>
      </c>
      <c r="AJ14" s="739">
        <v>4741</v>
      </c>
      <c r="AK14" s="739">
        <v>4479</v>
      </c>
      <c r="AL14" s="739">
        <v>4776</v>
      </c>
      <c r="AM14" s="739">
        <v>5286</v>
      </c>
      <c r="AN14" s="739">
        <v>6029</v>
      </c>
      <c r="AO14" s="739">
        <v>6232</v>
      </c>
      <c r="AP14" s="739">
        <v>6984</v>
      </c>
      <c r="AQ14" s="739">
        <v>7863</v>
      </c>
      <c r="AR14" s="739">
        <v>7794</v>
      </c>
      <c r="AS14" s="739">
        <v>6962</v>
      </c>
      <c r="AT14" s="739">
        <v>6329</v>
      </c>
      <c r="AU14" s="739">
        <v>7504</v>
      </c>
      <c r="AV14" s="739">
        <v>8108</v>
      </c>
      <c r="AW14" s="739">
        <v>7768.9882533194841</v>
      </c>
      <c r="AX14" s="739">
        <v>7226.2573202672429</v>
      </c>
      <c r="AY14" s="739">
        <v>7284.8509755526939</v>
      </c>
      <c r="AZ14" s="739">
        <v>7744.6190364740623</v>
      </c>
      <c r="BA14" s="739">
        <v>7382.534450989282</v>
      </c>
      <c r="BB14" s="739">
        <v>7199.7850413776468</v>
      </c>
      <c r="BC14" s="739">
        <v>7538.6272002150736</v>
      </c>
      <c r="BD14" s="739">
        <v>8287.108138402391</v>
      </c>
      <c r="BE14" s="739">
        <v>7918.7662440707618</v>
      </c>
    </row>
    <row r="15" spans="1:57" ht="15" customHeight="1">
      <c r="A15" s="56" t="s">
        <v>810</v>
      </c>
      <c r="B15" s="57">
        <v>14639</v>
      </c>
      <c r="C15" s="58">
        <v>18541</v>
      </c>
      <c r="D15" s="59">
        <v>21997</v>
      </c>
      <c r="E15" s="59">
        <v>19176</v>
      </c>
      <c r="F15" s="59">
        <v>22537</v>
      </c>
      <c r="G15" s="59">
        <v>12864</v>
      </c>
      <c r="H15" s="59">
        <v>18730</v>
      </c>
      <c r="I15" s="59">
        <v>22095</v>
      </c>
      <c r="J15" s="59">
        <v>24609.304999999997</v>
      </c>
      <c r="K15" s="59">
        <v>28974.283383472568</v>
      </c>
      <c r="L15" s="59">
        <v>30593.237842468392</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9">
        <v>4498</v>
      </c>
      <c r="AH15" s="739">
        <v>2278</v>
      </c>
      <c r="AI15" s="739">
        <v>2723</v>
      </c>
      <c r="AJ15" s="739">
        <v>3366</v>
      </c>
      <c r="AK15" s="739">
        <v>3712</v>
      </c>
      <c r="AL15" s="739">
        <v>4385</v>
      </c>
      <c r="AM15" s="739">
        <v>5136</v>
      </c>
      <c r="AN15" s="739">
        <v>5497</v>
      </c>
      <c r="AO15" s="739">
        <v>4953</v>
      </c>
      <c r="AP15" s="739">
        <v>5099</v>
      </c>
      <c r="AQ15" s="739">
        <v>5931</v>
      </c>
      <c r="AR15" s="739">
        <v>6112</v>
      </c>
      <c r="AS15" s="739">
        <v>5920</v>
      </c>
      <c r="AT15" s="739">
        <v>5751</v>
      </c>
      <c r="AU15" s="739">
        <v>6394</v>
      </c>
      <c r="AV15" s="739">
        <v>6545</v>
      </c>
      <c r="AW15" s="739">
        <v>6838.7239866662903</v>
      </c>
      <c r="AX15" s="739">
        <v>7127.0759412111665</v>
      </c>
      <c r="AY15" s="739">
        <v>7333.8638282348484</v>
      </c>
      <c r="AZ15" s="739">
        <v>7674.6196273602645</v>
      </c>
      <c r="BA15" s="739">
        <v>7803.4371176716722</v>
      </c>
      <c r="BB15" s="739">
        <v>7317.9876437466637</v>
      </c>
      <c r="BC15" s="739">
        <v>7897.5255077595357</v>
      </c>
      <c r="BD15" s="739">
        <v>7574.2875732905231</v>
      </c>
      <c r="BE15" s="739">
        <v>8372.6911846508574</v>
      </c>
    </row>
    <row r="16" spans="1:57" ht="15" customHeight="1">
      <c r="A16" s="56" t="s">
        <v>93</v>
      </c>
      <c r="B16" s="57">
        <v>12620</v>
      </c>
      <c r="C16" s="58">
        <v>11261</v>
      </c>
      <c r="D16" s="59">
        <v>15062</v>
      </c>
      <c r="E16" s="59">
        <v>15174</v>
      </c>
      <c r="F16" s="59">
        <v>17141</v>
      </c>
      <c r="G16" s="59">
        <v>4971</v>
      </c>
      <c r="H16" s="59">
        <v>3609</v>
      </c>
      <c r="I16" s="59">
        <v>13529</v>
      </c>
      <c r="J16" s="59">
        <v>18322.346999999998</v>
      </c>
      <c r="K16" s="59">
        <v>22673.266581786062</v>
      </c>
      <c r="L16" s="59">
        <v>25066.134727621073</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9">
        <v>4596</v>
      </c>
      <c r="AH16" s="739">
        <v>71</v>
      </c>
      <c r="AI16" s="739">
        <v>140</v>
      </c>
      <c r="AJ16" s="739">
        <v>164</v>
      </c>
      <c r="AK16" s="739">
        <v>206</v>
      </c>
      <c r="AL16" s="739">
        <v>306</v>
      </c>
      <c r="AM16" s="739">
        <v>762</v>
      </c>
      <c r="AN16" s="739">
        <v>2335</v>
      </c>
      <c r="AO16" s="739">
        <v>3283</v>
      </c>
      <c r="AP16" s="739">
        <v>2882</v>
      </c>
      <c r="AQ16" s="739">
        <v>3494</v>
      </c>
      <c r="AR16" s="739">
        <v>3871</v>
      </c>
      <c r="AS16" s="739">
        <v>4354</v>
      </c>
      <c r="AT16" s="739">
        <v>3423</v>
      </c>
      <c r="AU16" s="739">
        <v>4710</v>
      </c>
      <c r="AV16" s="739">
        <v>5835</v>
      </c>
      <c r="AW16" s="739">
        <v>6080.4032235885879</v>
      </c>
      <c r="AX16" s="739">
        <v>4369.9158646162168</v>
      </c>
      <c r="AY16" s="739">
        <v>5483.0614286852215</v>
      </c>
      <c r="AZ16" s="739">
        <v>6739.8860648960363</v>
      </c>
      <c r="BA16" s="739">
        <v>6461.1507219858004</v>
      </c>
      <c r="BB16" s="739">
        <v>5279.2814173858687</v>
      </c>
      <c r="BC16" s="739">
        <v>6073.2810066351776</v>
      </c>
      <c r="BD16" s="739">
        <v>7252.4215816142278</v>
      </c>
      <c r="BE16" s="739">
        <v>6838.1495869316686</v>
      </c>
    </row>
    <row r="17" spans="1:57" ht="15" customHeight="1">
      <c r="A17" s="56" t="s">
        <v>811</v>
      </c>
      <c r="B17" s="57">
        <v>6503</v>
      </c>
      <c r="C17" s="58">
        <v>5299</v>
      </c>
      <c r="D17" s="59">
        <v>5150</v>
      </c>
      <c r="E17" s="59">
        <v>5738</v>
      </c>
      <c r="F17" s="59">
        <v>5459</v>
      </c>
      <c r="G17" s="59">
        <v>5217</v>
      </c>
      <c r="H17" s="59">
        <v>5827</v>
      </c>
      <c r="I17" s="59">
        <v>6691</v>
      </c>
      <c r="J17" s="59">
        <v>7042.8459999999995</v>
      </c>
      <c r="K17" s="59">
        <v>7046.5327631122354</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9">
        <v>1273</v>
      </c>
      <c r="AH17" s="739">
        <v>1141</v>
      </c>
      <c r="AI17" s="739">
        <v>1284</v>
      </c>
      <c r="AJ17" s="739">
        <v>1519</v>
      </c>
      <c r="AK17" s="739">
        <v>1340</v>
      </c>
      <c r="AL17" s="739">
        <v>1356</v>
      </c>
      <c r="AM17" s="739">
        <v>1484</v>
      </c>
      <c r="AN17" s="739">
        <v>1646</v>
      </c>
      <c r="AO17" s="739">
        <v>1684</v>
      </c>
      <c r="AP17" s="739">
        <v>1559</v>
      </c>
      <c r="AQ17" s="739">
        <v>1589</v>
      </c>
      <c r="AR17" s="739">
        <v>1860</v>
      </c>
      <c r="AS17" s="739">
        <v>1879</v>
      </c>
      <c r="AT17" s="739">
        <v>1939</v>
      </c>
      <c r="AU17" s="739">
        <v>1408</v>
      </c>
      <c r="AV17" s="739">
        <v>1816</v>
      </c>
      <c r="AW17" s="739">
        <v>1571.1700728417402</v>
      </c>
      <c r="AX17" s="739">
        <v>1731.0846432568062</v>
      </c>
      <c r="AY17" s="739">
        <v>1621.2921021682625</v>
      </c>
      <c r="AZ17" s="739">
        <v>2122.9859448454267</v>
      </c>
      <c r="BA17" s="739">
        <v>1673.3645204845766</v>
      </c>
      <c r="BB17" s="739">
        <v>1746.5572353118041</v>
      </c>
      <c r="BC17" s="739">
        <v>1884.966280677341</v>
      </c>
      <c r="BD17" s="739">
        <v>1933.5688081104727</v>
      </c>
      <c r="BE17" s="739">
        <v>1829.6254533966394</v>
      </c>
    </row>
    <row r="18" spans="1:57" ht="15" customHeight="1">
      <c r="A18" s="56" t="s">
        <v>812</v>
      </c>
      <c r="B18" s="57">
        <v>11517</v>
      </c>
      <c r="C18" s="58">
        <v>13189</v>
      </c>
      <c r="D18" s="59">
        <v>13258</v>
      </c>
      <c r="E18" s="59">
        <v>14475</v>
      </c>
      <c r="F18" s="59">
        <v>15819</v>
      </c>
      <c r="G18" s="59">
        <v>14629</v>
      </c>
      <c r="H18" s="59">
        <v>13490</v>
      </c>
      <c r="I18" s="59">
        <v>14171</v>
      </c>
      <c r="J18" s="59">
        <v>15972.535</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9">
        <v>3786</v>
      </c>
      <c r="AH18" s="739">
        <v>3468</v>
      </c>
      <c r="AI18" s="739">
        <v>3644</v>
      </c>
      <c r="AJ18" s="739">
        <v>3731</v>
      </c>
      <c r="AK18" s="739">
        <v>3303</v>
      </c>
      <c r="AL18" s="739">
        <v>3412</v>
      </c>
      <c r="AM18" s="739">
        <v>3405</v>
      </c>
      <c r="AN18" s="739">
        <v>3370</v>
      </c>
      <c r="AO18" s="739">
        <v>3489</v>
      </c>
      <c r="AP18" s="739">
        <v>3459</v>
      </c>
      <c r="AQ18" s="739">
        <v>3470</v>
      </c>
      <c r="AR18" s="739">
        <v>3752</v>
      </c>
      <c r="AS18" s="739">
        <v>3614</v>
      </c>
      <c r="AT18" s="739">
        <v>3902</v>
      </c>
      <c r="AU18" s="739">
        <v>3990</v>
      </c>
      <c r="AV18" s="739">
        <v>4467</v>
      </c>
      <c r="AW18" s="739">
        <v>3920.7154602878472</v>
      </c>
      <c r="AX18" s="739">
        <v>4149.3032427498456</v>
      </c>
      <c r="AY18" s="739">
        <v>4135.6849368366684</v>
      </c>
      <c r="AZ18" s="739">
        <v>4483.6514996399883</v>
      </c>
      <c r="BA18" s="739">
        <v>4156.6438895192496</v>
      </c>
      <c r="BB18" s="739">
        <v>4260.831299823315</v>
      </c>
      <c r="BC18" s="739">
        <v>4437.6210182210725</v>
      </c>
      <c r="BD18" s="739">
        <v>5338.8312885224523</v>
      </c>
      <c r="BE18" s="739">
        <v>4880.5030812188716</v>
      </c>
    </row>
    <row r="19" spans="1:57" ht="15" customHeight="1">
      <c r="A19" s="56" t="s">
        <v>813</v>
      </c>
      <c r="B19" s="57">
        <v>16335</v>
      </c>
      <c r="C19" s="58">
        <v>19129</v>
      </c>
      <c r="D19" s="59">
        <v>17269</v>
      </c>
      <c r="E19" s="59">
        <v>16473</v>
      </c>
      <c r="F19" s="59">
        <v>18096</v>
      </c>
      <c r="G19" s="59">
        <v>16508</v>
      </c>
      <c r="H19" s="59">
        <v>17888</v>
      </c>
      <c r="I19" s="59">
        <v>20338</v>
      </c>
      <c r="J19" s="59">
        <v>21974.330999999998</v>
      </c>
      <c r="K19" s="59">
        <v>23053.249170220311</v>
      </c>
      <c r="L19" s="59">
        <v>24257.187206022147</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9">
        <v>4259</v>
      </c>
      <c r="AH19" s="739">
        <v>4113</v>
      </c>
      <c r="AI19" s="739">
        <v>4051</v>
      </c>
      <c r="AJ19" s="739">
        <v>4084</v>
      </c>
      <c r="AK19" s="739">
        <v>4225</v>
      </c>
      <c r="AL19" s="739">
        <v>4384</v>
      </c>
      <c r="AM19" s="739">
        <v>4553</v>
      </c>
      <c r="AN19" s="739">
        <v>4726</v>
      </c>
      <c r="AO19" s="739">
        <v>4899</v>
      </c>
      <c r="AP19" s="739">
        <v>5041</v>
      </c>
      <c r="AQ19" s="739">
        <v>5154</v>
      </c>
      <c r="AR19" s="739">
        <v>5243</v>
      </c>
      <c r="AS19" s="739">
        <v>5369</v>
      </c>
      <c r="AT19" s="739">
        <v>5459</v>
      </c>
      <c r="AU19" s="739">
        <v>5539</v>
      </c>
      <c r="AV19" s="739">
        <v>5608</v>
      </c>
      <c r="AW19" s="739">
        <v>5692.9167481176119</v>
      </c>
      <c r="AX19" s="739">
        <v>5736.7862151213512</v>
      </c>
      <c r="AY19" s="739">
        <v>5781.5083336184944</v>
      </c>
      <c r="AZ19" s="739">
        <v>5842.0378733628531</v>
      </c>
      <c r="BA19" s="739">
        <v>5972.3132849822205</v>
      </c>
      <c r="BB19" s="739">
        <v>6027.8985002606314</v>
      </c>
      <c r="BC19" s="739">
        <v>6088.030798771616</v>
      </c>
      <c r="BD19" s="739">
        <v>6168.9446220076788</v>
      </c>
      <c r="BE19" s="739">
        <v>6336.9481228699151</v>
      </c>
    </row>
    <row r="20" spans="1:57" ht="15" customHeight="1">
      <c r="A20" s="56" t="s">
        <v>814</v>
      </c>
      <c r="B20" s="57">
        <v>5721</v>
      </c>
      <c r="C20" s="58">
        <v>6160</v>
      </c>
      <c r="D20" s="59">
        <v>6166</v>
      </c>
      <c r="E20" s="59">
        <v>7202</v>
      </c>
      <c r="F20" s="59">
        <v>7653</v>
      </c>
      <c r="G20" s="59">
        <v>4417</v>
      </c>
      <c r="H20" s="59">
        <v>6143</v>
      </c>
      <c r="I20" s="59">
        <v>8713</v>
      </c>
      <c r="J20" s="59">
        <v>10473.382</v>
      </c>
      <c r="K20" s="59">
        <v>10783.701210164354</v>
      </c>
      <c r="L20" s="59">
        <v>11324.666902922534</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9">
        <v>2150</v>
      </c>
      <c r="AH20" s="739">
        <v>564</v>
      </c>
      <c r="AI20" s="739">
        <v>753</v>
      </c>
      <c r="AJ20" s="739">
        <v>950</v>
      </c>
      <c r="AK20" s="739">
        <v>862</v>
      </c>
      <c r="AL20" s="739">
        <v>2089</v>
      </c>
      <c r="AM20" s="739">
        <v>1122</v>
      </c>
      <c r="AN20" s="739">
        <v>2069</v>
      </c>
      <c r="AO20" s="739">
        <v>1849</v>
      </c>
      <c r="AP20" s="739">
        <v>1681</v>
      </c>
      <c r="AQ20" s="739">
        <v>2241</v>
      </c>
      <c r="AR20" s="739">
        <v>2942</v>
      </c>
      <c r="AS20" s="739">
        <v>2638</v>
      </c>
      <c r="AT20" s="739">
        <v>2432</v>
      </c>
      <c r="AU20" s="739">
        <v>2503</v>
      </c>
      <c r="AV20" s="739">
        <v>2900</v>
      </c>
      <c r="AW20" s="739">
        <v>3069.8008708361444</v>
      </c>
      <c r="AX20" s="739">
        <v>2421.8585253473011</v>
      </c>
      <c r="AY20" s="739">
        <v>2309.2089349632993</v>
      </c>
      <c r="AZ20" s="739">
        <v>2982.8328790176083</v>
      </c>
      <c r="BA20" s="739">
        <v>3101.1579541519518</v>
      </c>
      <c r="BB20" s="739">
        <v>2613.9996523512668</v>
      </c>
      <c r="BC20" s="739">
        <v>2685.1229828486948</v>
      </c>
      <c r="BD20" s="739">
        <v>2924.3863135706215</v>
      </c>
      <c r="BE20" s="739">
        <v>3216.5409475058404</v>
      </c>
    </row>
    <row r="21" spans="1:57" ht="15" customHeight="1">
      <c r="A21" s="56" t="s">
        <v>815</v>
      </c>
      <c r="B21" s="57">
        <v>18245</v>
      </c>
      <c r="C21" s="58">
        <v>19524</v>
      </c>
      <c r="D21" s="59">
        <v>19662</v>
      </c>
      <c r="E21" s="59">
        <v>20774</v>
      </c>
      <c r="F21" s="59">
        <v>24682</v>
      </c>
      <c r="G21" s="59">
        <v>23199</v>
      </c>
      <c r="H21" s="59">
        <v>23774</v>
      </c>
      <c r="I21" s="59">
        <v>24423</v>
      </c>
      <c r="J21" s="59">
        <v>27033.446000000004</v>
      </c>
      <c r="K21" s="59">
        <v>28145.16964150159</v>
      </c>
      <c r="L21" s="59">
        <v>29574.568208766435</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9">
        <v>4805</v>
      </c>
      <c r="AH21" s="739">
        <v>5309</v>
      </c>
      <c r="AI21" s="739">
        <v>5843</v>
      </c>
      <c r="AJ21" s="739">
        <v>7243</v>
      </c>
      <c r="AK21" s="739">
        <v>5216</v>
      </c>
      <c r="AL21" s="739">
        <v>5837</v>
      </c>
      <c r="AM21" s="739">
        <v>5866</v>
      </c>
      <c r="AN21" s="739">
        <v>6854</v>
      </c>
      <c r="AO21" s="739">
        <v>5577</v>
      </c>
      <c r="AP21" s="739">
        <v>5871</v>
      </c>
      <c r="AQ21" s="739">
        <v>6126</v>
      </c>
      <c r="AR21" s="739">
        <v>6849</v>
      </c>
      <c r="AS21" s="739">
        <v>6730</v>
      </c>
      <c r="AT21" s="739">
        <v>6576</v>
      </c>
      <c r="AU21" s="739">
        <v>6540</v>
      </c>
      <c r="AV21" s="739">
        <v>7188</v>
      </c>
      <c r="AW21" s="739">
        <v>6647.5501255308018</v>
      </c>
      <c r="AX21" s="739">
        <v>7099.2407022700536</v>
      </c>
      <c r="AY21" s="739">
        <v>6265.2802226452004</v>
      </c>
      <c r="AZ21" s="739">
        <v>8133.0985910555355</v>
      </c>
      <c r="BA21" s="739">
        <v>6714.300976313727</v>
      </c>
      <c r="BB21" s="739">
        <v>7675.7179659219992</v>
      </c>
      <c r="BC21" s="739">
        <v>6224.1254434581433</v>
      </c>
      <c r="BD21" s="739">
        <v>8960.4238230725641</v>
      </c>
      <c r="BE21" s="739">
        <v>7483.1569738785238</v>
      </c>
    </row>
    <row r="22" spans="1:57" ht="15" customHeight="1">
      <c r="A22" s="56" t="s">
        <v>178</v>
      </c>
      <c r="B22" s="57">
        <v>8717</v>
      </c>
      <c r="C22" s="58">
        <v>9363</v>
      </c>
      <c r="D22" s="59">
        <v>9502</v>
      </c>
      <c r="E22" s="59">
        <v>9984</v>
      </c>
      <c r="F22" s="59">
        <v>10231</v>
      </c>
      <c r="G22" s="59">
        <v>9682</v>
      </c>
      <c r="H22" s="59">
        <v>11573</v>
      </c>
      <c r="I22" s="59">
        <v>11571</v>
      </c>
      <c r="J22" s="59">
        <v>10598.260000000002</v>
      </c>
      <c r="K22" s="59">
        <v>11018.356902234111</v>
      </c>
      <c r="L22" s="59">
        <v>13986.573774045943</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9">
        <v>2460</v>
      </c>
      <c r="AH22" s="739">
        <v>2431</v>
      </c>
      <c r="AI22" s="739">
        <v>2399</v>
      </c>
      <c r="AJ22" s="739">
        <v>2392</v>
      </c>
      <c r="AK22" s="739">
        <v>2918</v>
      </c>
      <c r="AL22" s="739">
        <v>2944</v>
      </c>
      <c r="AM22" s="739">
        <v>2791</v>
      </c>
      <c r="AN22" s="739">
        <v>2920</v>
      </c>
      <c r="AO22" s="739">
        <v>2831</v>
      </c>
      <c r="AP22" s="739">
        <v>2917</v>
      </c>
      <c r="AQ22" s="739">
        <v>2824</v>
      </c>
      <c r="AR22" s="739">
        <v>2999</v>
      </c>
      <c r="AS22" s="739">
        <v>2417</v>
      </c>
      <c r="AT22" s="739">
        <v>2628</v>
      </c>
      <c r="AU22" s="739">
        <v>2596</v>
      </c>
      <c r="AV22" s="739">
        <v>2956</v>
      </c>
      <c r="AW22" s="739">
        <v>2680.544987418009</v>
      </c>
      <c r="AX22" s="739">
        <v>2898.0113084359655</v>
      </c>
      <c r="AY22" s="739">
        <v>2692.7664106808566</v>
      </c>
      <c r="AZ22" s="739">
        <v>2747.0341956992793</v>
      </c>
      <c r="BA22" s="739">
        <v>2915.968720395269</v>
      </c>
      <c r="BB22" s="739">
        <v>3029.7938286915646</v>
      </c>
      <c r="BC22" s="739">
        <v>3014.1888773919522</v>
      </c>
      <c r="BD22" s="739">
        <v>5026.6223475671577</v>
      </c>
      <c r="BE22" s="739">
        <v>3443.8656412294349</v>
      </c>
    </row>
    <row r="23" spans="1:57" ht="15" customHeight="1">
      <c r="A23" s="56" t="s">
        <v>820</v>
      </c>
      <c r="B23" s="57">
        <v>3201</v>
      </c>
      <c r="C23" s="58">
        <v>3544</v>
      </c>
      <c r="D23" s="59">
        <v>4268</v>
      </c>
      <c r="E23" s="59">
        <v>4137</v>
      </c>
      <c r="F23" s="59">
        <v>4423</v>
      </c>
      <c r="G23" s="59">
        <v>4529</v>
      </c>
      <c r="H23" s="59">
        <v>5725</v>
      </c>
      <c r="I23" s="59">
        <v>5967</v>
      </c>
      <c r="J23" s="59">
        <v>5257.8520000000017</v>
      </c>
      <c r="K23" s="59">
        <v>6022.0769495451432</v>
      </c>
      <c r="L23" s="59">
        <v>6032.3896676628156</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9">
        <v>1096</v>
      </c>
      <c r="AH23" s="739">
        <v>1124</v>
      </c>
      <c r="AI23" s="739">
        <v>1075</v>
      </c>
      <c r="AJ23" s="739">
        <v>1233</v>
      </c>
      <c r="AK23" s="739">
        <v>1479</v>
      </c>
      <c r="AL23" s="739">
        <v>1404</v>
      </c>
      <c r="AM23" s="739">
        <v>1393</v>
      </c>
      <c r="AN23" s="739">
        <v>1449</v>
      </c>
      <c r="AO23" s="739">
        <v>1240</v>
      </c>
      <c r="AP23" s="739">
        <v>1413</v>
      </c>
      <c r="AQ23" s="739">
        <v>1466</v>
      </c>
      <c r="AR23" s="739">
        <v>1848</v>
      </c>
      <c r="AS23" s="739">
        <v>1045</v>
      </c>
      <c r="AT23" s="739">
        <v>1141</v>
      </c>
      <c r="AU23" s="739">
        <v>1412</v>
      </c>
      <c r="AV23" s="739">
        <v>1660</v>
      </c>
      <c r="AW23" s="739">
        <v>1412.0528969152458</v>
      </c>
      <c r="AX23" s="739">
        <v>1624.1789361187148</v>
      </c>
      <c r="AY23" s="739">
        <v>1336.8450247759465</v>
      </c>
      <c r="AZ23" s="739">
        <v>1649.0000917352368</v>
      </c>
      <c r="BA23" s="739">
        <v>1361.6959270870016</v>
      </c>
      <c r="BB23" s="739">
        <v>1669.1470042999845</v>
      </c>
      <c r="BC23" s="739">
        <v>1521.1562738625532</v>
      </c>
      <c r="BD23" s="739">
        <v>1480.3904624132765</v>
      </c>
      <c r="BE23" s="739">
        <v>1392.6564254915711</v>
      </c>
    </row>
    <row r="24" spans="1:57" ht="15" customHeight="1">
      <c r="A24" s="56" t="s">
        <v>816</v>
      </c>
      <c r="B24" s="57">
        <v>3982</v>
      </c>
      <c r="C24" s="58">
        <v>3889</v>
      </c>
      <c r="D24" s="59">
        <v>3969</v>
      </c>
      <c r="E24" s="59">
        <v>4239</v>
      </c>
      <c r="F24" s="59">
        <v>5216</v>
      </c>
      <c r="G24" s="59">
        <v>2583</v>
      </c>
      <c r="H24" s="59">
        <v>3768</v>
      </c>
      <c r="I24" s="59">
        <v>6225</v>
      </c>
      <c r="J24" s="59">
        <v>5454.6540000000005</v>
      </c>
      <c r="K24" s="59">
        <v>5955.7326911180544</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9">
        <v>857</v>
      </c>
      <c r="AH24" s="739">
        <v>637</v>
      </c>
      <c r="AI24" s="739">
        <v>532</v>
      </c>
      <c r="AJ24" s="739">
        <v>556</v>
      </c>
      <c r="AK24" s="739">
        <v>711</v>
      </c>
      <c r="AL24" s="739">
        <v>863</v>
      </c>
      <c r="AM24" s="739">
        <v>1015</v>
      </c>
      <c r="AN24" s="739">
        <v>1179</v>
      </c>
      <c r="AO24" s="739">
        <v>1384</v>
      </c>
      <c r="AP24" s="739">
        <v>1531</v>
      </c>
      <c r="AQ24" s="739">
        <v>1632</v>
      </c>
      <c r="AR24" s="739">
        <v>1678</v>
      </c>
      <c r="AS24" s="739">
        <v>1446</v>
      </c>
      <c r="AT24" s="739">
        <v>1356</v>
      </c>
      <c r="AU24" s="739">
        <v>1317</v>
      </c>
      <c r="AV24" s="739">
        <v>1336</v>
      </c>
      <c r="AW24" s="739">
        <v>1396.082378146891</v>
      </c>
      <c r="AX24" s="739">
        <v>1458.5403342424738</v>
      </c>
      <c r="AY24" s="739">
        <v>1525.528472499032</v>
      </c>
      <c r="AZ24" s="739">
        <v>1575.5815062296576</v>
      </c>
      <c r="BA24" s="739">
        <v>1569.1633111532324</v>
      </c>
      <c r="BB24" s="739">
        <v>1602.3534993278231</v>
      </c>
      <c r="BC24" s="739">
        <v>1639.3307026245755</v>
      </c>
      <c r="BD24" s="739">
        <v>1684.9188462409306</v>
      </c>
      <c r="BE24" s="739">
        <v>1739.974503596748</v>
      </c>
    </row>
    <row r="25" spans="1:57" ht="15" customHeight="1">
      <c r="A25" s="63" t="s">
        <v>817</v>
      </c>
      <c r="B25" s="61">
        <v>153349</v>
      </c>
      <c r="C25" s="61">
        <v>162763</v>
      </c>
      <c r="D25" s="62">
        <v>170886</v>
      </c>
      <c r="E25" s="62">
        <v>178344</v>
      </c>
      <c r="F25" s="62">
        <v>194207</v>
      </c>
      <c r="G25" s="62">
        <v>153154</v>
      </c>
      <c r="H25" s="62">
        <v>166462</v>
      </c>
      <c r="I25" s="62">
        <v>200374</v>
      </c>
      <c r="J25" s="62">
        <v>216011.71400000004</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40">
        <v>45421</v>
      </c>
      <c r="AH25" s="740">
        <v>31632</v>
      </c>
      <c r="AI25" s="740">
        <v>36668</v>
      </c>
      <c r="AJ25" s="740">
        <v>39433</v>
      </c>
      <c r="AK25" s="740">
        <v>36703</v>
      </c>
      <c r="AL25" s="740">
        <v>40594</v>
      </c>
      <c r="AM25" s="740">
        <v>41896</v>
      </c>
      <c r="AN25" s="740">
        <v>47269</v>
      </c>
      <c r="AO25" s="740">
        <v>46296</v>
      </c>
      <c r="AP25" s="740">
        <v>47643</v>
      </c>
      <c r="AQ25" s="740">
        <v>51739</v>
      </c>
      <c r="AR25" s="740">
        <v>54695</v>
      </c>
      <c r="AS25" s="740">
        <v>52661</v>
      </c>
      <c r="AT25" s="740">
        <v>50917</v>
      </c>
      <c r="AU25" s="740">
        <v>53884</v>
      </c>
      <c r="AV25" s="740">
        <v>58549</v>
      </c>
      <c r="AW25" s="740">
        <v>58499.834646610434</v>
      </c>
      <c r="AX25" s="740">
        <v>55577.959139937731</v>
      </c>
      <c r="AY25" s="740">
        <v>56543.587758581576</v>
      </c>
      <c r="AZ25" s="740">
        <v>63078.698419678629</v>
      </c>
      <c r="BA25" s="740">
        <v>61807.667149192275</v>
      </c>
      <c r="BB25" s="740">
        <v>59245.402726372507</v>
      </c>
      <c r="BC25" s="740">
        <v>61145.164871239649</v>
      </c>
      <c r="BD25" s="740">
        <v>68116.523327166025</v>
      </c>
      <c r="BE25" s="740">
        <v>65862.640616581441</v>
      </c>
    </row>
    <row r="26" spans="1:57" ht="16.5" customHeight="1">
      <c r="A26" s="63" t="s">
        <v>818</v>
      </c>
      <c r="B26" s="61">
        <v>20562</v>
      </c>
      <c r="C26" s="61">
        <v>21639</v>
      </c>
      <c r="D26" s="62">
        <v>24409</v>
      </c>
      <c r="E26" s="62">
        <v>27642</v>
      </c>
      <c r="F26" s="62">
        <v>27621</v>
      </c>
      <c r="G26" s="62">
        <v>23166</v>
      </c>
      <c r="H26" s="62">
        <v>24807</v>
      </c>
      <c r="I26" s="62">
        <v>35254</v>
      </c>
      <c r="J26" s="62">
        <v>38961.040000000001</v>
      </c>
      <c r="K26" s="62">
        <v>42887.909029078699</v>
      </c>
      <c r="L26" s="62">
        <v>48816.730855519199</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40">
        <v>7637</v>
      </c>
      <c r="AH26" s="740">
        <v>4577</v>
      </c>
      <c r="AI26" s="740">
        <v>4867</v>
      </c>
      <c r="AJ26" s="740">
        <v>6085</v>
      </c>
      <c r="AK26" s="740">
        <v>5344</v>
      </c>
      <c r="AL26" s="740">
        <v>5315</v>
      </c>
      <c r="AM26" s="740">
        <v>6532</v>
      </c>
      <c r="AN26" s="740">
        <v>7616</v>
      </c>
      <c r="AO26" s="740">
        <v>7645</v>
      </c>
      <c r="AP26" s="740">
        <v>8620</v>
      </c>
      <c r="AQ26" s="740">
        <v>9251</v>
      </c>
      <c r="AR26" s="740">
        <v>9737</v>
      </c>
      <c r="AS26" s="740">
        <v>9319</v>
      </c>
      <c r="AT26" s="740">
        <v>10053</v>
      </c>
      <c r="AU26" s="740">
        <v>9363</v>
      </c>
      <c r="AV26" s="740">
        <v>10227</v>
      </c>
      <c r="AW26" s="740">
        <v>10535.100509179563</v>
      </c>
      <c r="AX26" s="740">
        <v>10362.594414803454</v>
      </c>
      <c r="AY26" s="740">
        <v>11366.205587362047</v>
      </c>
      <c r="AZ26" s="740">
        <v>10624.008517733637</v>
      </c>
      <c r="BA26" s="740">
        <v>11624.354056442749</v>
      </c>
      <c r="BB26" s="740">
        <v>11308.288781116273</v>
      </c>
      <c r="BC26" s="740">
        <v>13026.591575370458</v>
      </c>
      <c r="BD26" s="740">
        <v>12857.496442589723</v>
      </c>
      <c r="BE26" s="740">
        <v>12805.711079154571</v>
      </c>
    </row>
    <row r="27" spans="1:57" ht="16.5" customHeight="1" thickBot="1">
      <c r="A27" s="904" t="s">
        <v>819</v>
      </c>
      <c r="B27" s="911">
        <v>173911</v>
      </c>
      <c r="C27" s="911">
        <v>184402</v>
      </c>
      <c r="D27" s="912">
        <v>195295</v>
      </c>
      <c r="E27" s="912">
        <v>205986</v>
      </c>
      <c r="F27" s="912">
        <v>221829</v>
      </c>
      <c r="G27" s="912">
        <v>176320</v>
      </c>
      <c r="H27" s="912">
        <v>191269</v>
      </c>
      <c r="I27" s="912">
        <v>235628</v>
      </c>
      <c r="J27" s="912">
        <v>254972.75399999999</v>
      </c>
      <c r="K27" s="912">
        <v>276587.98899388709</v>
      </c>
      <c r="L27" s="912">
        <v>299131.48892948963</v>
      </c>
      <c r="M27" s="912">
        <v>42814</v>
      </c>
      <c r="N27" s="912">
        <v>42691</v>
      </c>
      <c r="O27" s="912">
        <v>41756</v>
      </c>
      <c r="P27" s="912">
        <v>46649</v>
      </c>
      <c r="Q27" s="912">
        <v>45074</v>
      </c>
      <c r="R27" s="912">
        <v>44588</v>
      </c>
      <c r="S27" s="912">
        <v>45843</v>
      </c>
      <c r="T27" s="912">
        <v>48897</v>
      </c>
      <c r="U27" s="912">
        <v>48997</v>
      </c>
      <c r="V27" s="912">
        <v>47335</v>
      </c>
      <c r="W27" s="912">
        <v>47996</v>
      </c>
      <c r="X27" s="912">
        <v>50968</v>
      </c>
      <c r="Y27" s="912">
        <v>48633</v>
      </c>
      <c r="Z27" s="912">
        <v>49833</v>
      </c>
      <c r="AA27" s="912">
        <v>52770</v>
      </c>
      <c r="AB27" s="912">
        <v>54750</v>
      </c>
      <c r="AC27" s="912">
        <v>52951</v>
      </c>
      <c r="AD27" s="912">
        <v>53382</v>
      </c>
      <c r="AE27" s="912">
        <v>55930</v>
      </c>
      <c r="AF27" s="912">
        <v>59565</v>
      </c>
      <c r="AG27" s="913">
        <v>53057</v>
      </c>
      <c r="AH27" s="913">
        <v>36209</v>
      </c>
      <c r="AI27" s="913">
        <v>41535</v>
      </c>
      <c r="AJ27" s="913">
        <v>45518</v>
      </c>
      <c r="AK27" s="913">
        <v>42046</v>
      </c>
      <c r="AL27" s="913">
        <v>45908</v>
      </c>
      <c r="AM27" s="913">
        <v>48429</v>
      </c>
      <c r="AN27" s="913">
        <v>54885</v>
      </c>
      <c r="AO27" s="913">
        <v>53942</v>
      </c>
      <c r="AP27" s="913">
        <v>56263</v>
      </c>
      <c r="AQ27" s="913">
        <v>60991</v>
      </c>
      <c r="AR27" s="913">
        <v>64432</v>
      </c>
      <c r="AS27" s="913">
        <v>61980</v>
      </c>
      <c r="AT27" s="913">
        <v>60970</v>
      </c>
      <c r="AU27" s="913">
        <v>63247</v>
      </c>
      <c r="AV27" s="913">
        <v>68776</v>
      </c>
      <c r="AW27" s="913">
        <v>69034.935155790008</v>
      </c>
      <c r="AX27" s="913">
        <v>65940.553554741186</v>
      </c>
      <c r="AY27" s="913">
        <v>67909.793345943632</v>
      </c>
      <c r="AZ27" s="913">
        <v>73702.706937412266</v>
      </c>
      <c r="BA27" s="913">
        <v>73432.021205635028</v>
      </c>
      <c r="BB27" s="913">
        <v>70553.69150748878</v>
      </c>
      <c r="BC27" s="913">
        <v>74171.756446610103</v>
      </c>
      <c r="BD27" s="913">
        <v>80974.019769755745</v>
      </c>
      <c r="BE27" s="913">
        <v>78668.351695736026</v>
      </c>
    </row>
    <row r="28" spans="1:57">
      <c r="A28" s="38" t="s">
        <v>936</v>
      </c>
    </row>
  </sheetData>
  <mergeCells count="22">
    <mergeCell ref="AG5:AJ5"/>
    <mergeCell ref="J5:J6"/>
    <mergeCell ref="AW5:AZ5"/>
    <mergeCell ref="K5:K6"/>
    <mergeCell ref="L5:L6"/>
    <mergeCell ref="AC5:AF5"/>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E29"/>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2" width="7.140625" style="34" customWidth="1"/>
    <col min="13" max="24" width="8.140625" style="34" customWidth="1"/>
    <col min="25" max="38" width="6.85546875" style="34" customWidth="1"/>
    <col min="39" max="45" width="6.85546875" style="34" bestFit="1" customWidth="1"/>
    <col min="46" max="57" width="6.85546875" style="34" customWidth="1"/>
    <col min="58" max="16384" width="9" style="34"/>
  </cols>
  <sheetData>
    <row r="1" spans="1:57" ht="21.75" customHeight="1">
      <c r="A1" s="33" t="s">
        <v>20</v>
      </c>
    </row>
    <row r="2" spans="1:57" ht="21.75" customHeight="1">
      <c r="A2" s="32" t="s">
        <v>115</v>
      </c>
    </row>
    <row r="3" spans="1:57" s="10" customFormat="1" ht="15" customHeight="1">
      <c r="A3" s="3" t="s">
        <v>822</v>
      </c>
    </row>
    <row r="4" spans="1:57">
      <c r="A4" s="17" t="s">
        <v>76</v>
      </c>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6" t="s">
        <v>97</v>
      </c>
      <c r="N6" s="976" t="s">
        <v>98</v>
      </c>
      <c r="O6" s="976" t="s">
        <v>99</v>
      </c>
      <c r="P6" s="976" t="s">
        <v>100</v>
      </c>
      <c r="Q6" s="976" t="s">
        <v>97</v>
      </c>
      <c r="R6" s="976" t="s">
        <v>98</v>
      </c>
      <c r="S6" s="976" t="s">
        <v>99</v>
      </c>
      <c r="T6" s="976" t="s">
        <v>100</v>
      </c>
      <c r="U6" s="976" t="s">
        <v>97</v>
      </c>
      <c r="V6" s="976" t="s">
        <v>98</v>
      </c>
      <c r="W6" s="976" t="s">
        <v>99</v>
      </c>
      <c r="X6" s="976"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57" ht="15" customHeight="1">
      <c r="A8" s="56" t="s">
        <v>805</v>
      </c>
      <c r="B8" s="59">
        <v>8610</v>
      </c>
      <c r="C8" s="59">
        <v>9387</v>
      </c>
      <c r="D8" s="59">
        <v>7934</v>
      </c>
      <c r="E8" s="59">
        <v>6539</v>
      </c>
      <c r="F8" s="59">
        <v>6411</v>
      </c>
      <c r="G8" s="59">
        <v>7718</v>
      </c>
      <c r="H8" s="59">
        <v>7223</v>
      </c>
      <c r="I8" s="59">
        <v>6670</v>
      </c>
      <c r="J8" s="59">
        <v>6414.2307230929327</v>
      </c>
      <c r="K8" s="59">
        <v>7114.4738649654855</v>
      </c>
      <c r="L8" s="59">
        <v>7249.3169991138448</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9">
        <v>2423</v>
      </c>
      <c r="AH8" s="739">
        <v>1798</v>
      </c>
      <c r="AI8" s="739">
        <v>1556</v>
      </c>
      <c r="AJ8" s="739">
        <v>1941</v>
      </c>
      <c r="AK8" s="739">
        <v>2356</v>
      </c>
      <c r="AL8" s="739">
        <v>1563</v>
      </c>
      <c r="AM8" s="739">
        <v>1607</v>
      </c>
      <c r="AN8" s="739">
        <v>1698</v>
      </c>
      <c r="AO8" s="739">
        <v>1869</v>
      </c>
      <c r="AP8" s="739">
        <v>1548</v>
      </c>
      <c r="AQ8" s="739">
        <v>1452</v>
      </c>
      <c r="AR8" s="739">
        <v>1801</v>
      </c>
      <c r="AS8" s="739">
        <v>1912</v>
      </c>
      <c r="AT8" s="739">
        <v>1340</v>
      </c>
      <c r="AU8" s="739">
        <v>1487</v>
      </c>
      <c r="AV8" s="739">
        <v>1675</v>
      </c>
      <c r="AW8" s="739">
        <v>2335.2329081274452</v>
      </c>
      <c r="AX8" s="739">
        <v>1305.0000978620212</v>
      </c>
      <c r="AY8" s="739">
        <v>1550.5914161019125</v>
      </c>
      <c r="AZ8" s="739">
        <v>1923.6494428741057</v>
      </c>
      <c r="BA8" s="739">
        <v>2939.6162064971854</v>
      </c>
      <c r="BB8" s="739">
        <v>1407.9784960312872</v>
      </c>
      <c r="BC8" s="739">
        <v>1439.3883522671324</v>
      </c>
      <c r="BD8" s="739">
        <v>1462.3339443182397</v>
      </c>
      <c r="BE8" s="739">
        <v>2765.2289810518578</v>
      </c>
    </row>
    <row r="9" spans="1:57" ht="15" customHeight="1">
      <c r="A9" s="56" t="s">
        <v>88</v>
      </c>
      <c r="B9" s="59">
        <v>2535</v>
      </c>
      <c r="C9" s="59">
        <v>2511</v>
      </c>
      <c r="D9" s="59">
        <v>2476</v>
      </c>
      <c r="E9" s="59">
        <v>2485</v>
      </c>
      <c r="F9" s="59">
        <v>2571</v>
      </c>
      <c r="G9" s="59">
        <v>2506</v>
      </c>
      <c r="H9" s="59">
        <v>2288</v>
      </c>
      <c r="I9" s="59">
        <v>2209</v>
      </c>
      <c r="J9" s="59">
        <v>2220.9402925921854</v>
      </c>
      <c r="K9" s="59">
        <v>2168.9345394553125</v>
      </c>
      <c r="L9" s="59">
        <v>2144.8058479181327</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9">
        <v>671</v>
      </c>
      <c r="AH9" s="739">
        <v>542</v>
      </c>
      <c r="AI9" s="739">
        <v>831</v>
      </c>
      <c r="AJ9" s="739">
        <v>461</v>
      </c>
      <c r="AK9" s="739">
        <v>470</v>
      </c>
      <c r="AL9" s="739">
        <v>555</v>
      </c>
      <c r="AM9" s="739">
        <v>834</v>
      </c>
      <c r="AN9" s="739">
        <v>429</v>
      </c>
      <c r="AO9" s="739">
        <v>547</v>
      </c>
      <c r="AP9" s="739">
        <v>573</v>
      </c>
      <c r="AQ9" s="739">
        <v>667</v>
      </c>
      <c r="AR9" s="739">
        <v>422</v>
      </c>
      <c r="AS9" s="739">
        <v>570</v>
      </c>
      <c r="AT9" s="739">
        <v>609</v>
      </c>
      <c r="AU9" s="739">
        <v>534</v>
      </c>
      <c r="AV9" s="739">
        <v>507</v>
      </c>
      <c r="AW9" s="739">
        <v>589.00792848327069</v>
      </c>
      <c r="AX9" s="739">
        <v>536.05635772650817</v>
      </c>
      <c r="AY9" s="739">
        <v>548.89835420932127</v>
      </c>
      <c r="AZ9" s="739">
        <v>494.97189903621211</v>
      </c>
      <c r="BA9" s="739">
        <v>482.20534137468542</v>
      </c>
      <c r="BB9" s="739">
        <v>644.98725395193151</v>
      </c>
      <c r="BC9" s="739">
        <v>556.92040715895325</v>
      </c>
      <c r="BD9" s="739">
        <v>460.69284543256282</v>
      </c>
      <c r="BE9" s="739">
        <v>714.60671200908189</v>
      </c>
    </row>
    <row r="10" spans="1:57" ht="15" customHeight="1">
      <c r="A10" s="56" t="s">
        <v>806</v>
      </c>
      <c r="B10" s="59">
        <v>517</v>
      </c>
      <c r="C10" s="59">
        <v>471</v>
      </c>
      <c r="D10" s="59">
        <v>510</v>
      </c>
      <c r="E10" s="59">
        <v>525</v>
      </c>
      <c r="F10" s="59">
        <v>587</v>
      </c>
      <c r="G10" s="59">
        <v>482</v>
      </c>
      <c r="H10" s="59">
        <v>522</v>
      </c>
      <c r="I10" s="59">
        <v>495</v>
      </c>
      <c r="J10" s="59">
        <v>358.4083288031988</v>
      </c>
      <c r="K10" s="59">
        <v>358.37223431226147</v>
      </c>
      <c r="L10" s="59">
        <v>405.87387502116258</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9">
        <v>126</v>
      </c>
      <c r="AH10" s="739">
        <v>80</v>
      </c>
      <c r="AI10" s="739">
        <v>151</v>
      </c>
      <c r="AJ10" s="739">
        <v>125</v>
      </c>
      <c r="AK10" s="739">
        <v>111</v>
      </c>
      <c r="AL10" s="739">
        <v>145</v>
      </c>
      <c r="AM10" s="739">
        <v>135</v>
      </c>
      <c r="AN10" s="739">
        <v>132</v>
      </c>
      <c r="AO10" s="739">
        <v>124</v>
      </c>
      <c r="AP10" s="739">
        <v>135</v>
      </c>
      <c r="AQ10" s="739">
        <v>138</v>
      </c>
      <c r="AR10" s="739">
        <v>98</v>
      </c>
      <c r="AS10" s="739">
        <v>107</v>
      </c>
      <c r="AT10" s="739">
        <v>100</v>
      </c>
      <c r="AU10" s="739">
        <v>75</v>
      </c>
      <c r="AV10" s="739">
        <v>76</v>
      </c>
      <c r="AW10" s="739">
        <v>84.599611477037286</v>
      </c>
      <c r="AX10" s="739">
        <v>77.894757674811032</v>
      </c>
      <c r="AY10" s="739">
        <v>102.70405368456163</v>
      </c>
      <c r="AZ10" s="739">
        <v>93.173811475851508</v>
      </c>
      <c r="BA10" s="739">
        <v>101.49806524451482</v>
      </c>
      <c r="BB10" s="739">
        <v>97.482724172085</v>
      </c>
      <c r="BC10" s="739">
        <v>120.64818448796348</v>
      </c>
      <c r="BD10" s="739">
        <v>86.244901116599252</v>
      </c>
      <c r="BE10" s="739">
        <v>98.205481381633376</v>
      </c>
    </row>
    <row r="11" spans="1:57" ht="15" customHeight="1">
      <c r="A11" s="56" t="s">
        <v>807</v>
      </c>
      <c r="B11" s="59">
        <v>8595</v>
      </c>
      <c r="C11" s="59">
        <v>9245</v>
      </c>
      <c r="D11" s="59">
        <v>9394</v>
      </c>
      <c r="E11" s="59">
        <v>10017</v>
      </c>
      <c r="F11" s="59">
        <v>10288</v>
      </c>
      <c r="G11" s="59">
        <v>8265</v>
      </c>
      <c r="H11" s="59">
        <v>9445</v>
      </c>
      <c r="I11" s="59">
        <v>9666</v>
      </c>
      <c r="J11" s="59">
        <v>10660.193445253051</v>
      </c>
      <c r="K11" s="59">
        <v>11483.857023976776</v>
      </c>
      <c r="L11" s="59">
        <v>12197.446813240207</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9">
        <v>2240</v>
      </c>
      <c r="AH11" s="739">
        <v>1581</v>
      </c>
      <c r="AI11" s="739">
        <v>2028</v>
      </c>
      <c r="AJ11" s="739">
        <v>2416</v>
      </c>
      <c r="AK11" s="739">
        <v>1831</v>
      </c>
      <c r="AL11" s="739">
        <v>2440</v>
      </c>
      <c r="AM11" s="739">
        <v>2496</v>
      </c>
      <c r="AN11" s="739">
        <v>2677</v>
      </c>
      <c r="AO11" s="739">
        <v>2153</v>
      </c>
      <c r="AP11" s="739">
        <v>2431</v>
      </c>
      <c r="AQ11" s="739">
        <v>2397</v>
      </c>
      <c r="AR11" s="739">
        <v>2685</v>
      </c>
      <c r="AS11" s="739">
        <v>2496</v>
      </c>
      <c r="AT11" s="739">
        <v>2747</v>
      </c>
      <c r="AU11" s="739">
        <v>2754</v>
      </c>
      <c r="AV11" s="739">
        <v>2664</v>
      </c>
      <c r="AW11" s="739">
        <v>2851.4845756662257</v>
      </c>
      <c r="AX11" s="739">
        <v>2863.8038568084798</v>
      </c>
      <c r="AY11" s="739">
        <v>2777.4488153884654</v>
      </c>
      <c r="AZ11" s="739">
        <v>2991.1197761136077</v>
      </c>
      <c r="BA11" s="739">
        <v>2755.191066854587</v>
      </c>
      <c r="BB11" s="739">
        <v>2860.1056013269367</v>
      </c>
      <c r="BC11" s="739">
        <v>3197.8841608272519</v>
      </c>
      <c r="BD11" s="739">
        <v>3384.265984231432</v>
      </c>
      <c r="BE11" s="739">
        <v>2965.0602744894977</v>
      </c>
    </row>
    <row r="12" spans="1:57" ht="15" customHeight="1">
      <c r="A12" s="56" t="s">
        <v>808</v>
      </c>
      <c r="B12" s="59">
        <v>4919</v>
      </c>
      <c r="C12" s="59">
        <v>4268</v>
      </c>
      <c r="D12" s="59">
        <v>4364</v>
      </c>
      <c r="E12" s="59">
        <v>4538</v>
      </c>
      <c r="F12" s="59">
        <v>3985</v>
      </c>
      <c r="G12" s="59">
        <v>3414</v>
      </c>
      <c r="H12" s="59">
        <v>3852</v>
      </c>
      <c r="I12" s="59">
        <v>5551</v>
      </c>
      <c r="J12" s="59">
        <v>5312.06406576884</v>
      </c>
      <c r="K12" s="59">
        <v>5369.214899337353</v>
      </c>
      <c r="L12" s="59">
        <v>5371.2247068787701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9">
        <v>926</v>
      </c>
      <c r="AH12" s="739">
        <v>836</v>
      </c>
      <c r="AI12" s="739">
        <v>824</v>
      </c>
      <c r="AJ12" s="739">
        <v>828</v>
      </c>
      <c r="AK12" s="739">
        <v>811</v>
      </c>
      <c r="AL12" s="739">
        <v>914</v>
      </c>
      <c r="AM12" s="739">
        <v>962</v>
      </c>
      <c r="AN12" s="739">
        <v>1165</v>
      </c>
      <c r="AO12" s="739">
        <v>1225</v>
      </c>
      <c r="AP12" s="739">
        <v>1328</v>
      </c>
      <c r="AQ12" s="739">
        <v>1436</v>
      </c>
      <c r="AR12" s="739">
        <v>1563</v>
      </c>
      <c r="AS12" s="739">
        <v>1220</v>
      </c>
      <c r="AT12" s="739">
        <v>1329</v>
      </c>
      <c r="AU12" s="739">
        <v>1354</v>
      </c>
      <c r="AV12" s="739">
        <v>1409</v>
      </c>
      <c r="AW12" s="739">
        <v>1264.2225983316837</v>
      </c>
      <c r="AX12" s="739">
        <v>1368.9457858513458</v>
      </c>
      <c r="AY12" s="739">
        <v>1304.6705053151727</v>
      </c>
      <c r="AZ12" s="739">
        <v>1431.3760098391506</v>
      </c>
      <c r="BA12" s="739">
        <v>1304.0785234044076</v>
      </c>
      <c r="BB12" s="739">
        <v>1316.6524132484617</v>
      </c>
      <c r="BC12" s="739">
        <v>1317.1614584711249</v>
      </c>
      <c r="BD12" s="739">
        <v>1433.3323117547759</v>
      </c>
      <c r="BE12" s="739">
        <v>1457.8212589569455</v>
      </c>
    </row>
    <row r="13" spans="1:57" ht="15" customHeight="1">
      <c r="A13" s="56" t="s">
        <v>90</v>
      </c>
      <c r="B13" s="59">
        <v>11388</v>
      </c>
      <c r="C13" s="59">
        <v>8131</v>
      </c>
      <c r="D13" s="59">
        <v>8927</v>
      </c>
      <c r="E13" s="59">
        <v>8919</v>
      </c>
      <c r="F13" s="59">
        <v>10079</v>
      </c>
      <c r="G13" s="59">
        <v>8333</v>
      </c>
      <c r="H13" s="59">
        <v>6752</v>
      </c>
      <c r="I13" s="59">
        <v>6403</v>
      </c>
      <c r="J13" s="59">
        <v>6273.3148371348525</v>
      </c>
      <c r="K13" s="59">
        <v>6249.7135193506165</v>
      </c>
      <c r="L13" s="59">
        <v>6984.5009428403691</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9">
        <v>2273</v>
      </c>
      <c r="AH13" s="739">
        <v>1435</v>
      </c>
      <c r="AI13" s="739">
        <v>2617</v>
      </c>
      <c r="AJ13" s="739">
        <v>2009</v>
      </c>
      <c r="AK13" s="739">
        <v>1582</v>
      </c>
      <c r="AL13" s="739">
        <v>1893</v>
      </c>
      <c r="AM13" s="739">
        <v>1665</v>
      </c>
      <c r="AN13" s="739">
        <v>1612</v>
      </c>
      <c r="AO13" s="739">
        <v>1557</v>
      </c>
      <c r="AP13" s="739">
        <v>1750</v>
      </c>
      <c r="AQ13" s="739">
        <v>1804</v>
      </c>
      <c r="AR13" s="739">
        <v>1292</v>
      </c>
      <c r="AS13" s="739">
        <v>1741</v>
      </c>
      <c r="AT13" s="739">
        <v>1767</v>
      </c>
      <c r="AU13" s="739">
        <v>1375</v>
      </c>
      <c r="AV13" s="739">
        <v>1390</v>
      </c>
      <c r="AW13" s="739">
        <v>1512.6254167448046</v>
      </c>
      <c r="AX13" s="739">
        <v>1364.2129408480448</v>
      </c>
      <c r="AY13" s="739">
        <v>1773.4872023490591</v>
      </c>
      <c r="AZ13" s="739">
        <v>1599.387959408708</v>
      </c>
      <c r="BA13" s="739">
        <v>1744.819315642836</v>
      </c>
      <c r="BB13" s="739">
        <v>1677.5537060779043</v>
      </c>
      <c r="BC13" s="739">
        <v>2077.287941371862</v>
      </c>
      <c r="BD13" s="739">
        <v>1484.839979747768</v>
      </c>
      <c r="BE13" s="739">
        <v>1689.7900138625332</v>
      </c>
    </row>
    <row r="14" spans="1:57" ht="15" customHeight="1">
      <c r="A14" s="56" t="s">
        <v>809</v>
      </c>
      <c r="B14" s="59">
        <v>15305</v>
      </c>
      <c r="C14" s="59">
        <v>17727</v>
      </c>
      <c r="D14" s="59">
        <v>19514</v>
      </c>
      <c r="E14" s="59">
        <v>21453</v>
      </c>
      <c r="F14" s="59">
        <v>23553</v>
      </c>
      <c r="G14" s="59">
        <v>17177</v>
      </c>
      <c r="H14" s="59">
        <v>18710</v>
      </c>
      <c r="I14" s="59">
        <v>24107</v>
      </c>
      <c r="J14" s="59">
        <v>23428.338317545593</v>
      </c>
      <c r="K14" s="59">
        <v>24252.732385153715</v>
      </c>
      <c r="L14" s="59">
        <v>23807.346489899464</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9">
        <v>5359</v>
      </c>
      <c r="AH14" s="739">
        <v>3084</v>
      </c>
      <c r="AI14" s="739">
        <v>4196</v>
      </c>
      <c r="AJ14" s="739">
        <v>4539</v>
      </c>
      <c r="AK14" s="739">
        <v>4230</v>
      </c>
      <c r="AL14" s="739">
        <v>4405</v>
      </c>
      <c r="AM14" s="739">
        <v>4766</v>
      </c>
      <c r="AN14" s="739">
        <v>5308</v>
      </c>
      <c r="AO14" s="739">
        <v>5363</v>
      </c>
      <c r="AP14" s="739">
        <v>5916</v>
      </c>
      <c r="AQ14" s="739">
        <v>6489</v>
      </c>
      <c r="AR14" s="739">
        <v>6339</v>
      </c>
      <c r="AS14" s="739">
        <v>5616</v>
      </c>
      <c r="AT14" s="739">
        <v>5179</v>
      </c>
      <c r="AU14" s="739">
        <v>6074</v>
      </c>
      <c r="AV14" s="739">
        <v>6559</v>
      </c>
      <c r="AW14" s="739">
        <v>6251.7685858606274</v>
      </c>
      <c r="AX14" s="739">
        <v>5865.8739050041959</v>
      </c>
      <c r="AY14" s="739">
        <v>5889.6676037832676</v>
      </c>
      <c r="AZ14" s="739">
        <v>6245.4222905056213</v>
      </c>
      <c r="BA14" s="739">
        <v>5786.7018166120224</v>
      </c>
      <c r="BB14" s="739">
        <v>5669.1193619375053</v>
      </c>
      <c r="BC14" s="739">
        <v>5902.8555823526976</v>
      </c>
      <c r="BD14" s="739">
        <v>6448.669728997239</v>
      </c>
      <c r="BE14" s="739">
        <v>6209.2518860325399</v>
      </c>
    </row>
    <row r="15" spans="1:57" ht="15" customHeight="1">
      <c r="A15" s="56" t="s">
        <v>810</v>
      </c>
      <c r="B15" s="59">
        <v>14639</v>
      </c>
      <c r="C15" s="59">
        <v>20330</v>
      </c>
      <c r="D15" s="59">
        <v>23605</v>
      </c>
      <c r="E15" s="59">
        <v>24295</v>
      </c>
      <c r="F15" s="59">
        <v>24926</v>
      </c>
      <c r="G15" s="59">
        <v>15727</v>
      </c>
      <c r="H15" s="59">
        <v>23048</v>
      </c>
      <c r="I15" s="59">
        <v>25224</v>
      </c>
      <c r="J15" s="59">
        <v>25438.331144772561</v>
      </c>
      <c r="K15" s="59">
        <v>28458.891355126078</v>
      </c>
      <c r="L15" s="59">
        <v>31331.734078525446</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9">
        <v>5561</v>
      </c>
      <c r="AH15" s="739">
        <v>2708</v>
      </c>
      <c r="AI15" s="739">
        <v>3267</v>
      </c>
      <c r="AJ15" s="739">
        <v>4191</v>
      </c>
      <c r="AK15" s="739">
        <v>5138</v>
      </c>
      <c r="AL15" s="739">
        <v>5768</v>
      </c>
      <c r="AM15" s="739">
        <v>5898</v>
      </c>
      <c r="AN15" s="739">
        <v>6243</v>
      </c>
      <c r="AO15" s="739">
        <v>5780</v>
      </c>
      <c r="AP15" s="739">
        <v>6035</v>
      </c>
      <c r="AQ15" s="739">
        <v>6806</v>
      </c>
      <c r="AR15" s="739">
        <v>6604</v>
      </c>
      <c r="AS15" s="739">
        <v>5743</v>
      </c>
      <c r="AT15" s="739">
        <v>6141</v>
      </c>
      <c r="AU15" s="739">
        <v>6612</v>
      </c>
      <c r="AV15" s="739">
        <v>6942</v>
      </c>
      <c r="AW15" s="739">
        <v>7323.0975764353898</v>
      </c>
      <c r="AX15" s="739">
        <v>6999.3781526297234</v>
      </c>
      <c r="AY15" s="739">
        <v>6876.5957933751533</v>
      </c>
      <c r="AZ15" s="739">
        <v>7259.8198326858128</v>
      </c>
      <c r="BA15" s="739">
        <v>8007.3924210893383</v>
      </c>
      <c r="BB15" s="739">
        <v>7568.0157107176856</v>
      </c>
      <c r="BC15" s="739">
        <v>7740.5242104123436</v>
      </c>
      <c r="BD15" s="739">
        <v>8015.801736306079</v>
      </c>
      <c r="BE15" s="739">
        <v>8334.1005208163915</v>
      </c>
    </row>
    <row r="16" spans="1:57" ht="15" customHeight="1">
      <c r="A16" s="56" t="s">
        <v>93</v>
      </c>
      <c r="B16" s="59">
        <v>12620</v>
      </c>
      <c r="C16" s="59">
        <v>10294</v>
      </c>
      <c r="D16" s="59">
        <v>10969</v>
      </c>
      <c r="E16" s="59">
        <v>10404</v>
      </c>
      <c r="F16" s="59">
        <v>11731</v>
      </c>
      <c r="G16" s="59">
        <v>3413</v>
      </c>
      <c r="H16" s="59">
        <v>2559</v>
      </c>
      <c r="I16" s="59">
        <v>8306</v>
      </c>
      <c r="J16" s="59">
        <v>10651.580017845865</v>
      </c>
      <c r="K16" s="59">
        <v>13245.458031092954</v>
      </c>
      <c r="L16" s="59">
        <v>14009.233729837379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9">
        <v>3161</v>
      </c>
      <c r="AH16" s="739">
        <v>48</v>
      </c>
      <c r="AI16" s="739">
        <v>95</v>
      </c>
      <c r="AJ16" s="739">
        <v>109</v>
      </c>
      <c r="AK16" s="739">
        <v>138</v>
      </c>
      <c r="AL16" s="739">
        <v>205</v>
      </c>
      <c r="AM16" s="739">
        <v>524</v>
      </c>
      <c r="AN16" s="739">
        <v>1692</v>
      </c>
      <c r="AO16" s="739">
        <v>2139</v>
      </c>
      <c r="AP16" s="739">
        <v>1864</v>
      </c>
      <c r="AQ16" s="739">
        <v>2036</v>
      </c>
      <c r="AR16" s="739">
        <v>2267</v>
      </c>
      <c r="AS16" s="739">
        <v>2570</v>
      </c>
      <c r="AT16" s="739">
        <v>2002</v>
      </c>
      <c r="AU16" s="739">
        <v>2771</v>
      </c>
      <c r="AV16" s="739">
        <v>3309</v>
      </c>
      <c r="AW16" s="739">
        <v>3687.649298396876</v>
      </c>
      <c r="AX16" s="739">
        <v>2594.5302486790774</v>
      </c>
      <c r="AY16" s="739">
        <v>3139.6101490898218</v>
      </c>
      <c r="AZ16" s="739">
        <v>3823.6683349271802</v>
      </c>
      <c r="BA16" s="739">
        <v>3764.2365352073339</v>
      </c>
      <c r="BB16" s="739">
        <v>2962.5464456863242</v>
      </c>
      <c r="BC16" s="739">
        <v>3325.334939736892</v>
      </c>
      <c r="BD16" s="739">
        <v>3957.1158092068281</v>
      </c>
      <c r="BE16" s="739">
        <v>3776.3667072213393</v>
      </c>
    </row>
    <row r="17" spans="1:57" ht="15" customHeight="1">
      <c r="A17" s="56" t="s">
        <v>811</v>
      </c>
      <c r="B17" s="59">
        <v>6503</v>
      </c>
      <c r="C17" s="59">
        <v>4864</v>
      </c>
      <c r="D17" s="59">
        <v>4730</v>
      </c>
      <c r="E17" s="59">
        <v>4376</v>
      </c>
      <c r="F17" s="59">
        <v>4297</v>
      </c>
      <c r="G17" s="59">
        <v>4119</v>
      </c>
      <c r="H17" s="59">
        <v>4440</v>
      </c>
      <c r="I17" s="59">
        <v>4782</v>
      </c>
      <c r="J17" s="59">
        <v>4525.1398022384019</v>
      </c>
      <c r="K17" s="59">
        <v>4251.8977556870104</v>
      </c>
      <c r="L17" s="59">
        <v>4281.1706780225986</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9">
        <v>1028</v>
      </c>
      <c r="AH17" s="739">
        <v>924</v>
      </c>
      <c r="AI17" s="739">
        <v>1000</v>
      </c>
      <c r="AJ17" s="739">
        <v>1167</v>
      </c>
      <c r="AK17" s="739">
        <v>1023</v>
      </c>
      <c r="AL17" s="739">
        <v>1027</v>
      </c>
      <c r="AM17" s="739">
        <v>1126</v>
      </c>
      <c r="AN17" s="739">
        <v>1264</v>
      </c>
      <c r="AO17" s="739">
        <v>1183</v>
      </c>
      <c r="AP17" s="739">
        <v>1109</v>
      </c>
      <c r="AQ17" s="739">
        <v>1144</v>
      </c>
      <c r="AR17" s="739">
        <v>1346</v>
      </c>
      <c r="AS17" s="739">
        <v>1149</v>
      </c>
      <c r="AT17" s="739">
        <v>1162</v>
      </c>
      <c r="AU17" s="739">
        <v>971</v>
      </c>
      <c r="AV17" s="739">
        <v>1243</v>
      </c>
      <c r="AW17" s="739">
        <v>949.19222001374465</v>
      </c>
      <c r="AX17" s="739">
        <v>1031.8806713934284</v>
      </c>
      <c r="AY17" s="739">
        <v>986.65150033301927</v>
      </c>
      <c r="AZ17" s="739">
        <v>1284.1733639468175</v>
      </c>
      <c r="BA17" s="739">
        <v>990.78388997186005</v>
      </c>
      <c r="BB17" s="739">
        <v>1015.8420168172365</v>
      </c>
      <c r="BC17" s="739">
        <v>1124.1818268468348</v>
      </c>
      <c r="BD17" s="739">
        <v>1150.3629443866671</v>
      </c>
      <c r="BE17" s="739">
        <v>1059.6546774991402</v>
      </c>
    </row>
    <row r="18" spans="1:57" ht="15" customHeight="1">
      <c r="A18" s="56" t="s">
        <v>812</v>
      </c>
      <c r="B18" s="59">
        <v>11517</v>
      </c>
      <c r="C18" s="59">
        <v>13253</v>
      </c>
      <c r="D18" s="59">
        <v>12991</v>
      </c>
      <c r="E18" s="59">
        <v>13953</v>
      </c>
      <c r="F18" s="59">
        <v>14931</v>
      </c>
      <c r="G18" s="59">
        <v>13701</v>
      </c>
      <c r="H18" s="59">
        <v>12488</v>
      </c>
      <c r="I18" s="59">
        <v>12278</v>
      </c>
      <c r="J18" s="59">
        <v>13104.150712902996</v>
      </c>
      <c r="K18" s="59">
        <v>13616.077260493681</v>
      </c>
      <c r="L18" s="59">
        <v>14443.039774836943</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9">
        <v>3524</v>
      </c>
      <c r="AH18" s="739">
        <v>3252</v>
      </c>
      <c r="AI18" s="739">
        <v>3412</v>
      </c>
      <c r="AJ18" s="739">
        <v>3512</v>
      </c>
      <c r="AK18" s="739">
        <v>3117</v>
      </c>
      <c r="AL18" s="739">
        <v>3187</v>
      </c>
      <c r="AM18" s="739">
        <v>3137</v>
      </c>
      <c r="AN18" s="739">
        <v>3047</v>
      </c>
      <c r="AO18" s="739">
        <v>3102</v>
      </c>
      <c r="AP18" s="739">
        <v>3035</v>
      </c>
      <c r="AQ18" s="739">
        <v>2972</v>
      </c>
      <c r="AR18" s="739">
        <v>3168</v>
      </c>
      <c r="AS18" s="739">
        <v>2978</v>
      </c>
      <c r="AT18" s="739">
        <v>3234</v>
      </c>
      <c r="AU18" s="739">
        <v>3256</v>
      </c>
      <c r="AV18" s="739">
        <v>3636</v>
      </c>
      <c r="AW18" s="739">
        <v>3218.3066161823699</v>
      </c>
      <c r="AX18" s="739">
        <v>3397.0937799811122</v>
      </c>
      <c r="AY18" s="739">
        <v>3365.6523483913875</v>
      </c>
      <c r="AZ18" s="739">
        <v>3635.0245159388105</v>
      </c>
      <c r="BA18" s="739">
        <v>3328.9307041899183</v>
      </c>
      <c r="BB18" s="739">
        <v>3400.5380847392289</v>
      </c>
      <c r="BC18" s="739">
        <v>3510.4072484013373</v>
      </c>
      <c r="BD18" s="739">
        <v>4203.1637375064574</v>
      </c>
      <c r="BE18" s="739">
        <v>3901.7555071241941</v>
      </c>
    </row>
    <row r="19" spans="1:57" ht="15" customHeight="1">
      <c r="A19" s="56" t="s">
        <v>813</v>
      </c>
      <c r="B19" s="59">
        <v>16335</v>
      </c>
      <c r="C19" s="59">
        <v>16878</v>
      </c>
      <c r="D19" s="59">
        <v>16952</v>
      </c>
      <c r="E19" s="59">
        <v>17335</v>
      </c>
      <c r="F19" s="59">
        <v>19061</v>
      </c>
      <c r="G19" s="59">
        <v>17035</v>
      </c>
      <c r="H19" s="59">
        <v>18062</v>
      </c>
      <c r="I19" s="59">
        <v>20005</v>
      </c>
      <c r="J19" s="59">
        <v>21091.539294696926</v>
      </c>
      <c r="K19" s="59">
        <v>22486.032427882728</v>
      </c>
      <c r="L19" s="59">
        <v>23769.42636568387</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9">
        <v>4429</v>
      </c>
      <c r="AH19" s="739">
        <v>4251</v>
      </c>
      <c r="AI19" s="739">
        <v>4168</v>
      </c>
      <c r="AJ19" s="739">
        <v>4188</v>
      </c>
      <c r="AK19" s="739">
        <v>4315</v>
      </c>
      <c r="AL19" s="739">
        <v>4448</v>
      </c>
      <c r="AM19" s="739">
        <v>4583</v>
      </c>
      <c r="AN19" s="739">
        <v>4716</v>
      </c>
      <c r="AO19" s="739">
        <v>4853</v>
      </c>
      <c r="AP19" s="739">
        <v>4963</v>
      </c>
      <c r="AQ19" s="739">
        <v>5056</v>
      </c>
      <c r="AR19" s="739">
        <v>5133</v>
      </c>
      <c r="AS19" s="739">
        <v>5187</v>
      </c>
      <c r="AT19" s="739">
        <v>5245</v>
      </c>
      <c r="AU19" s="739">
        <v>5302</v>
      </c>
      <c r="AV19" s="739">
        <v>5358</v>
      </c>
      <c r="AW19" s="739">
        <v>5525.4056815083832</v>
      </c>
      <c r="AX19" s="739">
        <v>5554.7288349964883</v>
      </c>
      <c r="AY19" s="739">
        <v>5658.1902743216115</v>
      </c>
      <c r="AZ19" s="739">
        <v>5747.7076370562472</v>
      </c>
      <c r="BA19" s="739">
        <v>5801.429128671386</v>
      </c>
      <c r="BB19" s="739">
        <v>5867.6119240362787</v>
      </c>
      <c r="BC19" s="739">
        <v>5993.3756026443962</v>
      </c>
      <c r="BD19" s="739">
        <v>6107.0097103318094</v>
      </c>
      <c r="BE19" s="739">
        <v>6169.8219703714594</v>
      </c>
    </row>
    <row r="20" spans="1:57" ht="15" customHeight="1">
      <c r="A20" s="56" t="s">
        <v>814</v>
      </c>
      <c r="B20" s="59">
        <v>5721</v>
      </c>
      <c r="C20" s="59">
        <v>5914</v>
      </c>
      <c r="D20" s="59">
        <v>6490</v>
      </c>
      <c r="E20" s="59">
        <v>6559</v>
      </c>
      <c r="F20" s="59">
        <v>6286</v>
      </c>
      <c r="G20" s="59">
        <v>3186</v>
      </c>
      <c r="H20" s="59">
        <v>4273</v>
      </c>
      <c r="I20" s="59">
        <v>5294</v>
      </c>
      <c r="J20" s="59">
        <v>6072.2512592120038</v>
      </c>
      <c r="K20" s="59">
        <v>6255.340427979977</v>
      </c>
      <c r="L20" s="59">
        <v>6578.2756287326383</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9">
        <v>1611</v>
      </c>
      <c r="AH20" s="739">
        <v>415</v>
      </c>
      <c r="AI20" s="739">
        <v>526</v>
      </c>
      <c r="AJ20" s="739">
        <v>633</v>
      </c>
      <c r="AK20" s="739">
        <v>631</v>
      </c>
      <c r="AL20" s="739">
        <v>1468</v>
      </c>
      <c r="AM20" s="739">
        <v>768</v>
      </c>
      <c r="AN20" s="739">
        <v>1406</v>
      </c>
      <c r="AO20" s="739">
        <v>1070</v>
      </c>
      <c r="AP20" s="739">
        <v>1062</v>
      </c>
      <c r="AQ20" s="739">
        <v>1376</v>
      </c>
      <c r="AR20" s="739">
        <v>1786</v>
      </c>
      <c r="AS20" s="739">
        <v>1478</v>
      </c>
      <c r="AT20" s="739">
        <v>1406</v>
      </c>
      <c r="AU20" s="739">
        <v>1447</v>
      </c>
      <c r="AV20" s="739">
        <v>1741</v>
      </c>
      <c r="AW20" s="739">
        <v>1676.4088856740625</v>
      </c>
      <c r="AX20" s="739">
        <v>1396.9583188779843</v>
      </c>
      <c r="AY20" s="739">
        <v>1379.147877246575</v>
      </c>
      <c r="AZ20" s="739">
        <v>1802.8253461813545</v>
      </c>
      <c r="BA20" s="739">
        <v>1717.9126641363823</v>
      </c>
      <c r="BB20" s="739">
        <v>1547.2921937396461</v>
      </c>
      <c r="BC20" s="739">
        <v>1573.3212900233577</v>
      </c>
      <c r="BD20" s="739">
        <v>1739.7494808332517</v>
      </c>
      <c r="BE20" s="739">
        <v>1687.8337965134544</v>
      </c>
    </row>
    <row r="21" spans="1:57" ht="15" customHeight="1">
      <c r="A21" s="56" t="s">
        <v>815</v>
      </c>
      <c r="B21" s="59">
        <v>18245</v>
      </c>
      <c r="C21" s="59">
        <v>18828</v>
      </c>
      <c r="D21" s="59">
        <v>18630</v>
      </c>
      <c r="E21" s="59">
        <v>19775</v>
      </c>
      <c r="F21" s="59">
        <v>22876</v>
      </c>
      <c r="G21" s="59">
        <v>22140</v>
      </c>
      <c r="H21" s="59">
        <v>22214</v>
      </c>
      <c r="I21" s="59">
        <v>22499</v>
      </c>
      <c r="J21" s="59">
        <v>26819.291198802894</v>
      </c>
      <c r="K21" s="59">
        <v>28099.26764297266</v>
      </c>
      <c r="L21" s="59">
        <v>30041.983555384046</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9">
        <v>4516</v>
      </c>
      <c r="AH21" s="739">
        <v>5081</v>
      </c>
      <c r="AI21" s="739">
        <v>5599</v>
      </c>
      <c r="AJ21" s="739">
        <v>6944</v>
      </c>
      <c r="AK21" s="739">
        <v>4952</v>
      </c>
      <c r="AL21" s="739">
        <v>5466</v>
      </c>
      <c r="AM21" s="739">
        <v>5452</v>
      </c>
      <c r="AN21" s="739">
        <v>6345</v>
      </c>
      <c r="AO21" s="739">
        <v>5183</v>
      </c>
      <c r="AP21" s="739">
        <v>5470</v>
      </c>
      <c r="AQ21" s="739">
        <v>5625</v>
      </c>
      <c r="AR21" s="739">
        <v>6221</v>
      </c>
      <c r="AS21" s="739">
        <v>6432</v>
      </c>
      <c r="AT21" s="739">
        <v>6552</v>
      </c>
      <c r="AU21" s="739">
        <v>6561</v>
      </c>
      <c r="AV21" s="739">
        <v>7274</v>
      </c>
      <c r="AW21" s="739">
        <v>6414.0775551936076</v>
      </c>
      <c r="AX21" s="739">
        <v>7071.1561244486984</v>
      </c>
      <c r="AY21" s="739">
        <v>6326.9969802614751</v>
      </c>
      <c r="AZ21" s="739">
        <v>8287.0369830688796</v>
      </c>
      <c r="BA21" s="739">
        <v>6346.1761621337482</v>
      </c>
      <c r="BB21" s="739">
        <v>7715.5554054409431</v>
      </c>
      <c r="BC21" s="739">
        <v>6870.9010013959441</v>
      </c>
      <c r="BD21" s="739">
        <v>9109.3509864134121</v>
      </c>
      <c r="BE21" s="739">
        <v>7003.54732517296</v>
      </c>
    </row>
    <row r="22" spans="1:57" ht="16.5" customHeight="1">
      <c r="A22" s="56" t="s">
        <v>178</v>
      </c>
      <c r="B22" s="59">
        <v>8717</v>
      </c>
      <c r="C22" s="59">
        <v>9337</v>
      </c>
      <c r="D22" s="59">
        <v>8720</v>
      </c>
      <c r="E22" s="59">
        <v>8927</v>
      </c>
      <c r="F22" s="59">
        <v>9054</v>
      </c>
      <c r="G22" s="59">
        <v>8626</v>
      </c>
      <c r="H22" s="59">
        <v>10149</v>
      </c>
      <c r="I22" s="59">
        <v>9806</v>
      </c>
      <c r="J22" s="59">
        <v>8599.2213090137739</v>
      </c>
      <c r="K22" s="59">
        <v>8868.2388357524796</v>
      </c>
      <c r="L22" s="59">
        <v>10960.233501751423</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9">
        <v>2183</v>
      </c>
      <c r="AH22" s="739">
        <v>2165</v>
      </c>
      <c r="AI22" s="739">
        <v>2134</v>
      </c>
      <c r="AJ22" s="739">
        <v>2144</v>
      </c>
      <c r="AK22" s="739">
        <v>2572</v>
      </c>
      <c r="AL22" s="739">
        <v>2571</v>
      </c>
      <c r="AM22" s="739">
        <v>2437</v>
      </c>
      <c r="AN22" s="739">
        <v>2569</v>
      </c>
      <c r="AO22" s="739">
        <v>2368</v>
      </c>
      <c r="AP22" s="739">
        <v>2467</v>
      </c>
      <c r="AQ22" s="739">
        <v>2403</v>
      </c>
      <c r="AR22" s="739">
        <v>2568</v>
      </c>
      <c r="AS22" s="739">
        <v>1967</v>
      </c>
      <c r="AT22" s="739">
        <v>2152</v>
      </c>
      <c r="AU22" s="739">
        <v>2098</v>
      </c>
      <c r="AV22" s="739">
        <v>2383</v>
      </c>
      <c r="AW22" s="739">
        <v>2184.9791883527441</v>
      </c>
      <c r="AX22" s="739">
        <v>2340.4169747673022</v>
      </c>
      <c r="AY22" s="739">
        <v>2154.2188713064206</v>
      </c>
      <c r="AZ22" s="739">
        <v>2188.6238013260127</v>
      </c>
      <c r="BA22" s="739">
        <v>2316.5464372447104</v>
      </c>
      <c r="BB22" s="739">
        <v>2387.6561058858251</v>
      </c>
      <c r="BC22" s="739">
        <v>2349.8576369228235</v>
      </c>
      <c r="BD22" s="739">
        <v>3906.1733216980651</v>
      </c>
      <c r="BE22" s="739">
        <v>2731.4506727155463</v>
      </c>
    </row>
    <row r="23" spans="1:57" ht="16.5" customHeight="1">
      <c r="A23" s="56" t="s">
        <v>820</v>
      </c>
      <c r="B23" s="59">
        <v>3201</v>
      </c>
      <c r="C23" s="59">
        <v>3258</v>
      </c>
      <c r="D23" s="59">
        <v>3608</v>
      </c>
      <c r="E23" s="59">
        <v>3584</v>
      </c>
      <c r="F23" s="59">
        <v>4031</v>
      </c>
      <c r="G23" s="59">
        <v>4555</v>
      </c>
      <c r="H23" s="59">
        <v>5730</v>
      </c>
      <c r="I23" s="59">
        <v>5145</v>
      </c>
      <c r="J23" s="59">
        <v>4345.8205282857862</v>
      </c>
      <c r="K23" s="59">
        <v>4794.8021202708769</v>
      </c>
      <c r="L23" s="59">
        <v>4859.8912482736223</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9">
        <v>1085</v>
      </c>
      <c r="AH23" s="739">
        <v>1125</v>
      </c>
      <c r="AI23" s="739">
        <v>1089</v>
      </c>
      <c r="AJ23" s="739">
        <v>1255</v>
      </c>
      <c r="AK23" s="739">
        <v>1503</v>
      </c>
      <c r="AL23" s="739">
        <v>1407</v>
      </c>
      <c r="AM23" s="739">
        <v>1382</v>
      </c>
      <c r="AN23" s="739">
        <v>1438</v>
      </c>
      <c r="AO23" s="739">
        <v>1053</v>
      </c>
      <c r="AP23" s="739">
        <v>1209</v>
      </c>
      <c r="AQ23" s="739">
        <v>1274</v>
      </c>
      <c r="AR23" s="739">
        <v>1609</v>
      </c>
      <c r="AS23" s="739">
        <v>850</v>
      </c>
      <c r="AT23" s="739">
        <v>937</v>
      </c>
      <c r="AU23" s="739">
        <v>1176</v>
      </c>
      <c r="AV23" s="739">
        <v>1383</v>
      </c>
      <c r="AW23" s="739">
        <v>1126.6379724376109</v>
      </c>
      <c r="AX23" s="739">
        <v>1313.2814510279006</v>
      </c>
      <c r="AY23" s="739">
        <v>1058.3158337093996</v>
      </c>
      <c r="AZ23" s="739">
        <v>1296.5668630959656</v>
      </c>
      <c r="BA23" s="739">
        <v>1074.5179018076101</v>
      </c>
      <c r="BB23" s="739">
        <v>1344.653924544941</v>
      </c>
      <c r="BC23" s="739">
        <v>1238.9731694367126</v>
      </c>
      <c r="BD23" s="739">
        <v>1201.7462524843588</v>
      </c>
      <c r="BE23" s="739">
        <v>1053.8216796574266</v>
      </c>
    </row>
    <row r="24" spans="1:57" ht="16.5" customHeight="1">
      <c r="A24" s="56" t="s">
        <v>816</v>
      </c>
      <c r="B24" s="59">
        <v>3982</v>
      </c>
      <c r="C24" s="59">
        <v>3753</v>
      </c>
      <c r="D24" s="59">
        <v>3922</v>
      </c>
      <c r="E24" s="59">
        <v>4159</v>
      </c>
      <c r="F24" s="59">
        <v>5006</v>
      </c>
      <c r="G24" s="59">
        <v>2498</v>
      </c>
      <c r="H24" s="59">
        <v>3512</v>
      </c>
      <c r="I24" s="59">
        <v>4927</v>
      </c>
      <c r="J24" s="59">
        <v>4380.0715178415412</v>
      </c>
      <c r="K24" s="59">
        <v>4616.6181538806968</v>
      </c>
      <c r="L24" s="59">
        <v>4874.6347944574372</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9">
        <v>824</v>
      </c>
      <c r="AH24" s="739">
        <v>611</v>
      </c>
      <c r="AI24" s="739">
        <v>515</v>
      </c>
      <c r="AJ24" s="739">
        <v>548</v>
      </c>
      <c r="AK24" s="739">
        <v>681</v>
      </c>
      <c r="AL24" s="739">
        <v>812</v>
      </c>
      <c r="AM24" s="739">
        <v>945</v>
      </c>
      <c r="AN24" s="739">
        <v>1073</v>
      </c>
      <c r="AO24" s="739">
        <v>1152</v>
      </c>
      <c r="AP24" s="739">
        <v>1223</v>
      </c>
      <c r="AQ24" s="739">
        <v>1264</v>
      </c>
      <c r="AR24" s="739">
        <v>1288</v>
      </c>
      <c r="AS24" s="739">
        <v>1135</v>
      </c>
      <c r="AT24" s="739">
        <v>1086</v>
      </c>
      <c r="AU24" s="739">
        <v>1074</v>
      </c>
      <c r="AV24" s="739">
        <v>1085</v>
      </c>
      <c r="AW24" s="739">
        <v>1129.2536365550143</v>
      </c>
      <c r="AX24" s="739">
        <v>1164.5561611398248</v>
      </c>
      <c r="AY24" s="739">
        <v>1162.842499516667</v>
      </c>
      <c r="AZ24" s="739">
        <v>1159.9658566691905</v>
      </c>
      <c r="BA24" s="739">
        <v>1197.9795546523253</v>
      </c>
      <c r="BB24" s="739">
        <v>1203.3412900179239</v>
      </c>
      <c r="BC24" s="739">
        <v>1222.7646375329464</v>
      </c>
      <c r="BD24" s="739">
        <v>1250.5493122542412</v>
      </c>
      <c r="BE24" s="739">
        <v>1268.3024127767217</v>
      </c>
    </row>
    <row r="25" spans="1:57">
      <c r="A25" s="63" t="s">
        <v>817</v>
      </c>
      <c r="B25" s="61">
        <v>153349</v>
      </c>
      <c r="C25" s="61">
        <v>158448</v>
      </c>
      <c r="D25" s="62">
        <v>163522</v>
      </c>
      <c r="E25" s="62">
        <v>167255</v>
      </c>
      <c r="F25" s="62">
        <v>179826</v>
      </c>
      <c r="G25" s="62">
        <v>141488</v>
      </c>
      <c r="H25" s="62">
        <v>151376</v>
      </c>
      <c r="I25" s="62">
        <v>170107</v>
      </c>
      <c r="J25" s="62">
        <v>177036.85011934148</v>
      </c>
      <c r="K25" s="62">
        <v>189032.08790857095</v>
      </c>
      <c r="L25" s="62">
        <v>200159.76360309948</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40">
        <v>42158</v>
      </c>
      <c r="AH25" s="740">
        <v>29381</v>
      </c>
      <c r="AI25" s="740">
        <v>33672</v>
      </c>
      <c r="AJ25" s="740">
        <v>36276</v>
      </c>
      <c r="AK25" s="740">
        <v>34262</v>
      </c>
      <c r="AL25" s="740">
        <v>37368</v>
      </c>
      <c r="AM25" s="740">
        <v>37647</v>
      </c>
      <c r="AN25" s="740">
        <v>42100</v>
      </c>
      <c r="AO25" s="740">
        <v>40054</v>
      </c>
      <c r="AP25" s="740">
        <v>41311</v>
      </c>
      <c r="AQ25" s="740">
        <v>43486</v>
      </c>
      <c r="AR25" s="740">
        <v>45256</v>
      </c>
      <c r="AS25" s="740">
        <v>42732</v>
      </c>
      <c r="AT25" s="740">
        <v>42198</v>
      </c>
      <c r="AU25" s="740">
        <v>44102</v>
      </c>
      <c r="AV25" s="740">
        <v>48005</v>
      </c>
      <c r="AW25" s="740">
        <v>47772.236123031646</v>
      </c>
      <c r="AX25" s="740">
        <v>45132.691917017808</v>
      </c>
      <c r="AY25" s="740">
        <v>45451.236292676935</v>
      </c>
      <c r="AZ25" s="740">
        <v>50675.923575844572</v>
      </c>
      <c r="BA25" s="740">
        <v>49305.522416740328</v>
      </c>
      <c r="BB25" s="740">
        <v>47641.927292302295</v>
      </c>
      <c r="BC25" s="740">
        <v>48858.793698610563</v>
      </c>
      <c r="BD25" s="740">
        <v>54353.52019544629</v>
      </c>
      <c r="BE25" s="740">
        <v>52436.736206837661</v>
      </c>
    </row>
    <row r="26" spans="1:57">
      <c r="A26" s="63" t="s">
        <v>818</v>
      </c>
      <c r="B26" s="61">
        <v>20562</v>
      </c>
      <c r="C26" s="61">
        <v>22907</v>
      </c>
      <c r="D26" s="62">
        <v>26275</v>
      </c>
      <c r="E26" s="62">
        <v>29868</v>
      </c>
      <c r="F26" s="62">
        <v>30848</v>
      </c>
      <c r="G26" s="62">
        <v>25546</v>
      </c>
      <c r="H26" s="62">
        <v>27418</v>
      </c>
      <c r="I26" s="62">
        <v>38145</v>
      </c>
      <c r="J26" s="62">
        <v>41537.909068693196</v>
      </c>
      <c r="K26" s="62">
        <v>44932.224687331029</v>
      </c>
      <c r="L26" s="62">
        <v>48766.24012674993</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40">
        <v>8273</v>
      </c>
      <c r="AH26" s="740">
        <v>4920</v>
      </c>
      <c r="AI26" s="740">
        <v>5916</v>
      </c>
      <c r="AJ26" s="740">
        <v>6437</v>
      </c>
      <c r="AK26" s="740">
        <v>5666</v>
      </c>
      <c r="AL26" s="740">
        <v>6562</v>
      </c>
      <c r="AM26" s="740">
        <v>6730</v>
      </c>
      <c r="AN26" s="740">
        <v>8460</v>
      </c>
      <c r="AO26" s="740">
        <v>8306</v>
      </c>
      <c r="AP26" s="740">
        <v>9125</v>
      </c>
      <c r="AQ26" s="740">
        <v>9940</v>
      </c>
      <c r="AR26" s="740">
        <v>10775</v>
      </c>
      <c r="AS26" s="740">
        <v>10042</v>
      </c>
      <c r="AT26" s="740">
        <v>9964</v>
      </c>
      <c r="AU26" s="740">
        <v>10499</v>
      </c>
      <c r="AV26" s="740">
        <v>11032</v>
      </c>
      <c r="AW26" s="740">
        <v>11063.248295910562</v>
      </c>
      <c r="AX26" s="740">
        <v>10561.126132297055</v>
      </c>
      <c r="AY26" s="740">
        <v>11070.244760132378</v>
      </c>
      <c r="AZ26" s="740">
        <v>12237.605498991035</v>
      </c>
      <c r="BA26" s="740">
        <v>11682.098476373956</v>
      </c>
      <c r="BB26" s="740">
        <v>11418.753850405992</v>
      </c>
      <c r="BC26" s="740">
        <v>12495.403998329675</v>
      </c>
      <c r="BD26" s="740">
        <v>13169.983801640314</v>
      </c>
      <c r="BE26" s="740">
        <v>12452.851475301053</v>
      </c>
    </row>
    <row r="27" spans="1:57" ht="15.75" thickBot="1">
      <c r="A27" s="904" t="s">
        <v>819</v>
      </c>
      <c r="B27" s="911">
        <v>173911</v>
      </c>
      <c r="C27" s="911">
        <v>181355</v>
      </c>
      <c r="D27" s="912">
        <v>189609</v>
      </c>
      <c r="E27" s="912">
        <v>196638</v>
      </c>
      <c r="F27" s="912">
        <v>210300</v>
      </c>
      <c r="G27" s="912">
        <v>166547</v>
      </c>
      <c r="H27" s="912">
        <v>178261</v>
      </c>
      <c r="I27" s="912">
        <v>206504</v>
      </c>
      <c r="J27" s="912">
        <v>216405.33989057125</v>
      </c>
      <c r="K27" s="912">
        <v>231529.65549230308</v>
      </c>
      <c r="L27" s="912">
        <v>246109.04359651965</v>
      </c>
      <c r="M27" s="912">
        <v>43123</v>
      </c>
      <c r="N27" s="912">
        <v>42945</v>
      </c>
      <c r="O27" s="912">
        <v>41987</v>
      </c>
      <c r="P27" s="912">
        <v>45857</v>
      </c>
      <c r="Q27" s="912">
        <v>44622</v>
      </c>
      <c r="R27" s="912">
        <v>43983</v>
      </c>
      <c r="S27" s="912">
        <v>45442</v>
      </c>
      <c r="T27" s="912">
        <v>47309</v>
      </c>
      <c r="U27" s="912">
        <v>47663</v>
      </c>
      <c r="V27" s="912">
        <v>46146</v>
      </c>
      <c r="W27" s="912">
        <v>46394</v>
      </c>
      <c r="X27" s="912">
        <v>49406</v>
      </c>
      <c r="Y27" s="912">
        <v>47223</v>
      </c>
      <c r="Z27" s="912">
        <v>48204</v>
      </c>
      <c r="AA27" s="912">
        <v>49819</v>
      </c>
      <c r="AB27" s="912">
        <v>51392</v>
      </c>
      <c r="AC27" s="912">
        <v>51004</v>
      </c>
      <c r="AD27" s="912">
        <v>50474</v>
      </c>
      <c r="AE27" s="912">
        <v>52683</v>
      </c>
      <c r="AF27" s="912">
        <v>56138</v>
      </c>
      <c r="AG27" s="913">
        <v>50186</v>
      </c>
      <c r="AH27" s="913">
        <v>34258</v>
      </c>
      <c r="AI27" s="913">
        <v>39497</v>
      </c>
      <c r="AJ27" s="913">
        <v>42605</v>
      </c>
      <c r="AK27" s="913">
        <v>39884</v>
      </c>
      <c r="AL27" s="913">
        <v>43828</v>
      </c>
      <c r="AM27" s="913">
        <v>44257</v>
      </c>
      <c r="AN27" s="913">
        <v>50292</v>
      </c>
      <c r="AO27" s="913">
        <v>48054</v>
      </c>
      <c r="AP27" s="913">
        <v>50033</v>
      </c>
      <c r="AQ27" s="913">
        <v>52949</v>
      </c>
      <c r="AR27" s="913">
        <v>55467</v>
      </c>
      <c r="AS27" s="913">
        <v>52247</v>
      </c>
      <c r="AT27" s="913">
        <v>51633</v>
      </c>
      <c r="AU27" s="913">
        <v>54032</v>
      </c>
      <c r="AV27" s="913">
        <v>58493</v>
      </c>
      <c r="AW27" s="913">
        <v>58279.747164177686</v>
      </c>
      <c r="AX27" s="913">
        <v>55146.529175312215</v>
      </c>
      <c r="AY27" s="913">
        <v>55881.712854702244</v>
      </c>
      <c r="AZ27" s="913">
        <v>62221.666298110918</v>
      </c>
      <c r="BA27" s="913">
        <v>60360.151224621681</v>
      </c>
      <c r="BB27" s="913">
        <v>58428.08951863816</v>
      </c>
      <c r="BC27" s="913">
        <v>60547.669855498403</v>
      </c>
      <c r="BD27" s="913">
        <v>66773.132997761393</v>
      </c>
      <c r="BE27" s="913">
        <v>64208.533556432303</v>
      </c>
    </row>
    <row r="28" spans="1:57">
      <c r="A28" s="38" t="s">
        <v>938</v>
      </c>
      <c r="B28" s="99"/>
      <c r="C28" s="99"/>
      <c r="D28" s="99"/>
      <c r="E28" s="99"/>
      <c r="F28" s="99"/>
    </row>
    <row r="29" spans="1:57">
      <c r="B29" s="103"/>
      <c r="C29" s="103"/>
      <c r="D29" s="103"/>
      <c r="E29" s="103"/>
      <c r="F29" s="103"/>
      <c r="G29" s="103"/>
      <c r="H29" s="103"/>
      <c r="I29" s="103"/>
      <c r="J29" s="103"/>
      <c r="K29" s="103"/>
      <c r="L29" s="103"/>
    </row>
  </sheetData>
  <mergeCells count="22">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 ref="J5:J6"/>
    <mergeCell ref="AW5:AZ5"/>
    <mergeCell ref="K5:K6"/>
    <mergeCell ref="AG5:AJ5"/>
    <mergeCell ref="AS5:AV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E60"/>
  <sheetViews>
    <sheetView showGridLines="0" zoomScaleNormal="100" zoomScaleSheetLayoutView="100" zoomScalePageLayoutView="90" workbookViewId="0">
      <pane xSplit="1" topLeftCell="AQ1" activePane="topRight" state="frozen"/>
      <selection activeCell="A2" sqref="A2"/>
      <selection pane="topRight" activeCell="BE5" sqref="BE5:BE6"/>
    </sheetView>
  </sheetViews>
  <sheetFormatPr defaultColWidth="9" defaultRowHeight="15"/>
  <cols>
    <col min="1" max="1" width="69.140625" style="34" bestFit="1" customWidth="1"/>
    <col min="2" max="57" width="7.140625" style="34" customWidth="1"/>
    <col min="58" max="16384" width="9" style="34"/>
  </cols>
  <sheetData>
    <row r="1" spans="1:57" ht="21.75" customHeight="1">
      <c r="A1" s="33" t="s">
        <v>20</v>
      </c>
      <c r="B1" s="33"/>
      <c r="C1" s="33"/>
      <c r="D1" s="33"/>
      <c r="E1" s="33"/>
      <c r="F1" s="33"/>
      <c r="G1" s="33"/>
      <c r="H1" s="33"/>
      <c r="I1" s="33"/>
      <c r="J1" s="33"/>
      <c r="K1" s="33"/>
      <c r="L1" s="33"/>
    </row>
    <row r="2" spans="1:57" ht="21.75" customHeight="1">
      <c r="A2" s="32" t="s">
        <v>116</v>
      </c>
      <c r="B2" s="32"/>
      <c r="C2" s="32"/>
      <c r="D2" s="32"/>
      <c r="E2" s="32"/>
      <c r="F2" s="32"/>
      <c r="G2" s="32"/>
      <c r="H2" s="32"/>
      <c r="I2" s="32"/>
      <c r="J2" s="32"/>
      <c r="K2" s="32"/>
      <c r="L2" s="32"/>
    </row>
    <row r="3" spans="1:57" s="10" customFormat="1" ht="15" customHeight="1">
      <c r="A3" s="3" t="s">
        <v>822</v>
      </c>
      <c r="N3" s="27"/>
      <c r="O3" s="27"/>
    </row>
    <row r="4" spans="1:57">
      <c r="A4" s="17" t="s">
        <v>110</v>
      </c>
      <c r="B4" s="17"/>
      <c r="C4" s="17"/>
      <c r="D4" s="17"/>
      <c r="E4" s="17"/>
      <c r="F4" s="17"/>
      <c r="G4" s="17"/>
      <c r="H4" s="17"/>
      <c r="I4" s="17"/>
      <c r="J4" s="17"/>
      <c r="K4" s="17"/>
      <c r="L4" s="17"/>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3"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row>
    <row r="8" spans="1:57" ht="15" customHeight="1">
      <c r="A8" s="56" t="s">
        <v>805</v>
      </c>
      <c r="B8" s="67">
        <v>7.2</v>
      </c>
      <c r="C8" s="67">
        <v>9</v>
      </c>
      <c r="D8" s="68">
        <v>-15.5</v>
      </c>
      <c r="E8" s="68">
        <v>-17.600000000000001</v>
      </c>
      <c r="F8" s="68">
        <v>-2</v>
      </c>
      <c r="G8" s="68">
        <v>20.399999999999999</v>
      </c>
      <c r="H8" s="68">
        <v>-6.4</v>
      </c>
      <c r="I8" s="68">
        <v>-7.7</v>
      </c>
      <c r="J8" s="68">
        <v>-3.8300440209492415</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39.44126593232005</v>
      </c>
      <c r="AX8" s="94">
        <v>-44.116918988245047</v>
      </c>
      <c r="AY8" s="94">
        <v>18.819256691416577</v>
      </c>
      <c r="AZ8" s="94">
        <v>24.059079838713227</v>
      </c>
      <c r="BA8" s="94">
        <v>52.814548273677865</v>
      </c>
      <c r="BB8" s="94">
        <v>-52.103322436468027</v>
      </c>
      <c r="BC8" s="94">
        <v>2.2308477241933078</v>
      </c>
      <c r="BD8" s="94">
        <v>1.5941210038949105</v>
      </c>
      <c r="BE8" s="94">
        <v>89.096956396033448</v>
      </c>
    </row>
    <row r="9" spans="1:57" ht="15" customHeight="1">
      <c r="A9" s="56" t="s">
        <v>88</v>
      </c>
      <c r="B9" s="67">
        <v>17.3</v>
      </c>
      <c r="C9" s="67">
        <v>-0.9</v>
      </c>
      <c r="D9" s="68">
        <v>-1.4</v>
      </c>
      <c r="E9" s="68">
        <v>0.4</v>
      </c>
      <c r="F9" s="68">
        <v>3.5</v>
      </c>
      <c r="G9" s="68">
        <v>-2.5</v>
      </c>
      <c r="H9" s="68">
        <v>-8.6999999999999993</v>
      </c>
      <c r="I9" s="68">
        <v>-3.4</v>
      </c>
      <c r="J9" s="68">
        <v>0.52898154779827955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16.143051204003321</v>
      </c>
      <c r="AX9" s="94">
        <v>-8.9899589116085199</v>
      </c>
      <c r="AY9" s="94">
        <v>2.3956429762866494</v>
      </c>
      <c r="AZ9" s="94">
        <v>-9.824488406562871</v>
      </c>
      <c r="BA9" s="94">
        <v>-2.5792489808785457</v>
      </c>
      <c r="BB9" s="94">
        <v>33.757799553439739</v>
      </c>
      <c r="BC9" s="94">
        <v>-13.654044518458274</v>
      </c>
      <c r="BD9" s="94">
        <v>-17.278512421062299</v>
      </c>
      <c r="BE9" s="94">
        <v>55.115652238555882</v>
      </c>
    </row>
    <row r="10" spans="1:57" ht="15" customHeight="1">
      <c r="A10" s="56" t="s">
        <v>806</v>
      </c>
      <c r="B10" s="67">
        <v>-29.3</v>
      </c>
      <c r="C10" s="67">
        <v>-9.1</v>
      </c>
      <c r="D10" s="68">
        <v>8.5</v>
      </c>
      <c r="E10" s="68">
        <v>2.8</v>
      </c>
      <c r="F10" s="68">
        <v>12</v>
      </c>
      <c r="G10" s="68">
        <v>-17.899999999999999</v>
      </c>
      <c r="H10" s="68">
        <v>8.3000000000000007</v>
      </c>
      <c r="I10" s="68">
        <v>-5.2</v>
      </c>
      <c r="J10" s="68">
        <v>-27.604439806880222</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11.724754900686719</v>
      </c>
      <c r="AX10" s="94">
        <v>-7.9253955014275013</v>
      </c>
      <c r="AY10" s="94">
        <v>31.849763386289109</v>
      </c>
      <c r="AZ10" s="94">
        <v>-9.2793242981242692</v>
      </c>
      <c r="BA10" s="94">
        <v>8.9341131770924278</v>
      </c>
      <c r="BB10" s="94">
        <v>-3.9560764658485126</v>
      </c>
      <c r="BC10" s="94">
        <v>23.763657112192305</v>
      </c>
      <c r="BD10" s="94">
        <v>-28.515375939864629</v>
      </c>
      <c r="BE10" s="94">
        <v>13.868159288470805</v>
      </c>
    </row>
    <row r="11" spans="1:57" ht="15" customHeight="1">
      <c r="A11" s="56" t="s">
        <v>807</v>
      </c>
      <c r="B11" s="67">
        <v>-2.9</v>
      </c>
      <c r="C11" s="67">
        <v>7.6</v>
      </c>
      <c r="D11" s="68">
        <v>1.6</v>
      </c>
      <c r="E11" s="68">
        <v>6.6</v>
      </c>
      <c r="F11" s="68">
        <v>2.7</v>
      </c>
      <c r="G11" s="68">
        <v>-19.7</v>
      </c>
      <c r="H11" s="68">
        <v>14.3</v>
      </c>
      <c r="I11" s="68">
        <v>2.2999999999999998</v>
      </c>
      <c r="J11" s="68">
        <v>10.28744491592375</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7.0437088128671332</v>
      </c>
      <c r="AX11" s="94">
        <v>0.43203043240644945</v>
      </c>
      <c r="AY11" s="94">
        <v>-3.015396505410517</v>
      </c>
      <c r="AZ11" s="94">
        <v>7.6930656486376092</v>
      </c>
      <c r="BA11" s="94">
        <v>-7.8876383066667222</v>
      </c>
      <c r="BB11" s="94">
        <v>3.8078859841877755</v>
      </c>
      <c r="BC11" s="94">
        <v>11.810003076236208</v>
      </c>
      <c r="BD11" s="94">
        <v>5.828285642340636</v>
      </c>
      <c r="BE11" s="94">
        <v>-12.38690196619212</v>
      </c>
    </row>
    <row r="12" spans="1:57" ht="15" customHeight="1">
      <c r="A12" s="56" t="s">
        <v>808</v>
      </c>
      <c r="B12" s="67">
        <v>39.200000000000003</v>
      </c>
      <c r="C12" s="67">
        <v>-13.2</v>
      </c>
      <c r="D12" s="68">
        <v>2.2000000000000002</v>
      </c>
      <c r="E12" s="68">
        <v>4</v>
      </c>
      <c r="F12" s="68">
        <v>-12.2</v>
      </c>
      <c r="G12" s="68">
        <v>-14.3</v>
      </c>
      <c r="H12" s="68">
        <v>12.8</v>
      </c>
      <c r="I12" s="68">
        <v>44.1</v>
      </c>
      <c r="J12" s="68">
        <v>-4.3117285569414188</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-10.282416504801372</v>
      </c>
      <c r="AX12" s="94">
        <v>8.2836035092126004</v>
      </c>
      <c r="AY12" s="94">
        <v>-4.6952393002328012</v>
      </c>
      <c r="AZ12" s="94">
        <v>9.7116861313093938</v>
      </c>
      <c r="BA12" s="94">
        <v>-8.8933645359228759</v>
      </c>
      <c r="BB12" s="94">
        <v>0.96419729474792604</v>
      </c>
      <c r="BC12" s="94">
        <v>3.8662081012508231E-2</v>
      </c>
      <c r="BD12" s="94">
        <v>8.8197883817899161</v>
      </c>
      <c r="BE12" s="94">
        <v>1.7085324178723438</v>
      </c>
    </row>
    <row r="13" spans="1:57" ht="15" customHeight="1">
      <c r="A13" s="56" t="s">
        <v>90</v>
      </c>
      <c r="B13" s="67">
        <v>-14</v>
      </c>
      <c r="C13" s="67">
        <v>-28.6</v>
      </c>
      <c r="D13" s="68">
        <v>9.8000000000000007</v>
      </c>
      <c r="E13" s="68">
        <v>-0.1</v>
      </c>
      <c r="F13" s="68">
        <v>13</v>
      </c>
      <c r="G13" s="68">
        <v>-17.3</v>
      </c>
      <c r="H13" s="68">
        <v>-19</v>
      </c>
      <c r="I13" s="68">
        <v>-5.2</v>
      </c>
      <c r="J13" s="68">
        <v>-2.0301793337048402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8.8442718245350669</v>
      </c>
      <c r="AX13" s="94">
        <v>-9.8115815226843104</v>
      </c>
      <c r="AY13" s="94">
        <v>30.000760823057028</v>
      </c>
      <c r="AZ13" s="94">
        <v>-9.8167746973166317</v>
      </c>
      <c r="BA13" s="94">
        <v>9.0929380441187035</v>
      </c>
      <c r="BB13" s="94">
        <v>-3.8551619048388108</v>
      </c>
      <c r="BC13" s="94">
        <v>23.828401668792498</v>
      </c>
      <c r="BD13" s="94">
        <v>-28.520261915776366</v>
      </c>
      <c r="BE13" s="94">
        <v>13.802836461177481</v>
      </c>
    </row>
    <row r="14" spans="1:57" ht="15" customHeight="1">
      <c r="A14" s="56" t="s">
        <v>809</v>
      </c>
      <c r="B14" s="67">
        <v>-9.1</v>
      </c>
      <c r="C14" s="67">
        <v>15.8</v>
      </c>
      <c r="D14" s="68">
        <v>10.1</v>
      </c>
      <c r="E14" s="68">
        <v>9.9</v>
      </c>
      <c r="F14" s="68">
        <v>9.8000000000000007</v>
      </c>
      <c r="G14" s="68">
        <v>-27.1</v>
      </c>
      <c r="H14" s="68">
        <v>8.9</v>
      </c>
      <c r="I14" s="68">
        <v>28.8</v>
      </c>
      <c r="J14" s="68">
        <v>-2.8151089250112116</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-4.6912987543294431</v>
      </c>
      <c r="AX14" s="94">
        <v>-6.1725682190027609</v>
      </c>
      <c r="AY14" s="94">
        <v>0.40562922361446763</v>
      </c>
      <c r="AZ14" s="94">
        <v>6.040318582560289</v>
      </c>
      <c r="BA14" s="94">
        <v>-7.3449072385537884</v>
      </c>
      <c r="BB14" s="94">
        <v>-2.0319425192597662</v>
      </c>
      <c r="BC14" s="94">
        <v>4.1229722906259259</v>
      </c>
      <c r="BD14" s="94">
        <v>9.2466118987616586</v>
      </c>
      <c r="BE14" s="94">
        <v>-3.7126702564426184</v>
      </c>
    </row>
    <row r="15" spans="1:57" ht="15" customHeight="1">
      <c r="A15" s="56" t="s">
        <v>810</v>
      </c>
      <c r="B15" s="67">
        <v>6.9</v>
      </c>
      <c r="C15" s="67">
        <v>38.9</v>
      </c>
      <c r="D15" s="68">
        <v>16.100000000000001</v>
      </c>
      <c r="E15" s="68">
        <v>2.9</v>
      </c>
      <c r="F15" s="68">
        <v>2.6</v>
      </c>
      <c r="G15" s="68">
        <v>-36.9</v>
      </c>
      <c r="H15" s="68">
        <v>46.5</v>
      </c>
      <c r="I15" s="68">
        <v>9.4</v>
      </c>
      <c r="J15" s="68">
        <v>0.84903085286109903</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5.4905566851353393</v>
      </c>
      <c r="AX15" s="94">
        <v>-4.420525883027226</v>
      </c>
      <c r="AY15" s="94">
        <v>-1.7541895376582795</v>
      </c>
      <c r="AZ15" s="94">
        <v>5.5728742945725163</v>
      </c>
      <c r="BA15" s="94">
        <v>10.297398635676004</v>
      </c>
      <c r="BB15" s="94">
        <v>-5.4871384748729319</v>
      </c>
      <c r="BC15" s="94">
        <v>2.2794416170457188</v>
      </c>
      <c r="BD15" s="94">
        <v>3.5563163218770066</v>
      </c>
      <c r="BE15" s="94">
        <v>3.9708914339614765</v>
      </c>
    </row>
    <row r="16" spans="1:57" ht="15" customHeight="1">
      <c r="A16" s="56" t="s">
        <v>93</v>
      </c>
      <c r="B16" s="67">
        <v>-13.7</v>
      </c>
      <c r="C16" s="67">
        <v>-18.399999999999999</v>
      </c>
      <c r="D16" s="68">
        <v>6.6</v>
      </c>
      <c r="E16" s="68">
        <v>-5.0999999999999996</v>
      </c>
      <c r="F16" s="68">
        <v>12.8</v>
      </c>
      <c r="G16" s="68">
        <v>-70.900000000000006</v>
      </c>
      <c r="H16" s="68">
        <v>-25</v>
      </c>
      <c r="I16" s="68">
        <v>224.5</v>
      </c>
      <c r="J16" s="68">
        <v>28.242517023923554</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11.457256408691862</v>
      </c>
      <c r="AX16" s="94">
        <v>-29.642706268001351</v>
      </c>
      <c r="AY16" s="94">
        <v>21.008808846543769</v>
      </c>
      <c r="AZ16" s="94">
        <v>21.787997660654401</v>
      </c>
      <c r="BA16" s="94">
        <v>-1.5543136724743722</v>
      </c>
      <c r="BB16" s="94">
        <v>-21.297548175379276</v>
      </c>
      <c r="BC16" s="94">
        <v>12.245833127065842</v>
      </c>
      <c r="BD16" s="94">
        <v>18.999014563023952</v>
      </c>
      <c r="BE16" s="94">
        <v>-4.5676980583926436</v>
      </c>
    </row>
    <row r="17" spans="1:57" ht="15" customHeight="1">
      <c r="A17" s="56" t="s">
        <v>811</v>
      </c>
      <c r="B17" s="67">
        <v>-2.5</v>
      </c>
      <c r="C17" s="67">
        <v>-25.2</v>
      </c>
      <c r="D17" s="68">
        <v>-2.8</v>
      </c>
      <c r="E17" s="68">
        <v>-7.5</v>
      </c>
      <c r="F17" s="68">
        <v>-1.8</v>
      </c>
      <c r="G17" s="68">
        <v>-4.2</v>
      </c>
      <c r="H17" s="68">
        <v>7.8</v>
      </c>
      <c r="I17" s="68">
        <v>7.7</v>
      </c>
      <c r="J17" s="68">
        <v>-5.3807303691180586</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-23.656055296618593</v>
      </c>
      <c r="AX17" s="94">
        <v>8.7114548177066098</v>
      </c>
      <c r="AY17" s="94">
        <v>-4.3831784347053144</v>
      </c>
      <c r="AZ17" s="94">
        <v>30.154706450390776</v>
      </c>
      <c r="BA17" s="94">
        <v>-22.846562793768388</v>
      </c>
      <c r="BB17" s="94">
        <v>2.5291213451288819</v>
      </c>
      <c r="BC17" s="94">
        <v>10.665025489794244</v>
      </c>
      <c r="BD17" s="94">
        <v>2.3289041785407916</v>
      </c>
      <c r="BE17" s="94">
        <v>-7.8851867864962681</v>
      </c>
    </row>
    <row r="18" spans="1:57" ht="15" customHeight="1">
      <c r="A18" s="56" t="s">
        <v>812</v>
      </c>
      <c r="B18" s="67">
        <v>1.7</v>
      </c>
      <c r="C18" s="67">
        <v>15.1</v>
      </c>
      <c r="D18" s="68">
        <v>-2</v>
      </c>
      <c r="E18" s="68">
        <v>7.4</v>
      </c>
      <c r="F18" s="68">
        <v>7</v>
      </c>
      <c r="G18" s="68">
        <v>-8.1999999999999993</v>
      </c>
      <c r="H18" s="68">
        <v>-8.9</v>
      </c>
      <c r="I18" s="68">
        <v>-1.7</v>
      </c>
      <c r="J18" s="68">
        <v>6.7284586627804455</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-11.490695495686831</v>
      </c>
      <c r="AX18" s="94">
        <v>5.55531790848518</v>
      </c>
      <c r="AY18" s="94">
        <v>-0.92553911154903412</v>
      </c>
      <c r="AZ18" s="94">
        <v>8.0035648267762873</v>
      </c>
      <c r="BA18" s="94">
        <v>-8.4206808071509816</v>
      </c>
      <c r="BB18" s="94">
        <v>2.1510625156355045</v>
      </c>
      <c r="BC18" s="94">
        <v>3.2309346616399948</v>
      </c>
      <c r="BD18" s="94">
        <v>19.734362428194217</v>
      </c>
      <c r="BE18" s="94">
        <v>-7.1709847440079688</v>
      </c>
    </row>
    <row r="19" spans="1:57" ht="15" customHeight="1">
      <c r="A19" s="56" t="s">
        <v>813</v>
      </c>
      <c r="B19" s="67">
        <v>2.5</v>
      </c>
      <c r="C19" s="67">
        <v>3.3</v>
      </c>
      <c r="D19" s="68">
        <v>0.4</v>
      </c>
      <c r="E19" s="68">
        <v>2.2999999999999998</v>
      </c>
      <c r="F19" s="68">
        <v>10</v>
      </c>
      <c r="G19" s="68">
        <v>-10.6</v>
      </c>
      <c r="H19" s="68">
        <v>6</v>
      </c>
      <c r="I19" s="68">
        <v>10.8</v>
      </c>
      <c r="J19" s="68">
        <v>5.4289452718564224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3.1239868713351493</v>
      </c>
      <c r="AX19" s="94">
        <v>0.53069684251854099</v>
      </c>
      <c r="AY19" s="94">
        <v>1.862583078282487</v>
      </c>
      <c r="AZ19" s="94">
        <v>1.58208470190353</v>
      </c>
      <c r="BA19" s="94">
        <v>0.9346594330718716</v>
      </c>
      <c r="BB19" s="94">
        <v>1.1408015834893037</v>
      </c>
      <c r="BC19" s="94">
        <v>2.1433537227118826</v>
      </c>
      <c r="BD19" s="94">
        <v>1.8959950989434926</v>
      </c>
      <c r="BE19" s="94">
        <v>1.0285272665177647</v>
      </c>
    </row>
    <row r="20" spans="1:57" ht="15" customHeight="1">
      <c r="A20" s="56" t="s">
        <v>814</v>
      </c>
      <c r="B20" s="67">
        <v>27</v>
      </c>
      <c r="C20" s="67">
        <v>3.4</v>
      </c>
      <c r="D20" s="68">
        <v>9.6999999999999993</v>
      </c>
      <c r="E20" s="68">
        <v>1.1000000000000001</v>
      </c>
      <c r="F20" s="68">
        <v>-4.2</v>
      </c>
      <c r="G20" s="68">
        <v>-49.3</v>
      </c>
      <c r="H20" s="68">
        <v>34.1</v>
      </c>
      <c r="I20" s="68">
        <v>23.9</v>
      </c>
      <c r="J20" s="68">
        <v>14.704393329474797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-3.7255977941735963</v>
      </c>
      <c r="AX20" s="94">
        <v>-16.669594702351787</v>
      </c>
      <c r="AY20" s="94">
        <v>-1.2749443838606656</v>
      </c>
      <c r="AZ20" s="94">
        <v>30.720235003416608</v>
      </c>
      <c r="BA20" s="94">
        <v>-4.7099782696548793</v>
      </c>
      <c r="BB20" s="94">
        <v>-9.9318477567955643</v>
      </c>
      <c r="BC20" s="94">
        <v>1.6822353521219524</v>
      </c>
      <c r="BD20" s="94">
        <v>10.578143947154196</v>
      </c>
      <c r="BE20" s="94">
        <v>-2.9840896572610132</v>
      </c>
    </row>
    <row r="21" spans="1:57" ht="15" customHeight="1">
      <c r="A21" s="56" t="s">
        <v>815</v>
      </c>
      <c r="B21" s="67">
        <v>3.5</v>
      </c>
      <c r="C21" s="67">
        <v>3.2</v>
      </c>
      <c r="D21" s="68">
        <v>-1.1000000000000001</v>
      </c>
      <c r="E21" s="68">
        <v>6.1</v>
      </c>
      <c r="F21" s="68">
        <v>15.7</v>
      </c>
      <c r="G21" s="68">
        <v>-3.2</v>
      </c>
      <c r="H21" s="68">
        <v>0.3</v>
      </c>
      <c r="I21" s="68">
        <v>1.3</v>
      </c>
      <c r="J21" s="68">
        <v>19.201746527499196</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-11.823819408357682</v>
      </c>
      <c r="AX21" s="94">
        <v>10.244319056027651</v>
      </c>
      <c r="AY21" s="94">
        <v>-10.523868107144096</v>
      </c>
      <c r="AZ21" s="94">
        <v>30.978993808946022</v>
      </c>
      <c r="BA21" s="94">
        <v>-23.420443578331739</v>
      </c>
      <c r="BB21" s="94">
        <v>21.578021289071401</v>
      </c>
      <c r="BC21" s="94">
        <v>-10.947421924406841</v>
      </c>
      <c r="BD21" s="94">
        <v>32.578696513931547</v>
      </c>
      <c r="BE21" s="94">
        <v>-23.116945042311531</v>
      </c>
    </row>
    <row r="22" spans="1:57" ht="16.5" customHeight="1">
      <c r="A22" s="56" t="s">
        <v>178</v>
      </c>
      <c r="B22" s="67">
        <v>0.3</v>
      </c>
      <c r="C22" s="67">
        <v>7.1</v>
      </c>
      <c r="D22" s="68">
        <v>-6.6</v>
      </c>
      <c r="E22" s="68">
        <v>2.4</v>
      </c>
      <c r="F22" s="68">
        <v>1.4</v>
      </c>
      <c r="G22" s="68">
        <v>-4.7</v>
      </c>
      <c r="H22" s="68">
        <v>17.7</v>
      </c>
      <c r="I22" s="68">
        <v>-3.4</v>
      </c>
      <c r="J22" s="68">
        <v>-12.30392251759066</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-8.3082104962336025</v>
      </c>
      <c r="AX22" s="94">
        <v>7.1139252603930947</v>
      </c>
      <c r="AY22" s="94">
        <v>-7.9557662360312698</v>
      </c>
      <c r="AZ22" s="94">
        <v>1.5970953777193042</v>
      </c>
      <c r="BA22" s="94">
        <v>5.8448891874973485</v>
      </c>
      <c r="BB22" s="94">
        <v>3.0696414066144095</v>
      </c>
      <c r="BC22" s="94">
        <v>-1.5830784370422624</v>
      </c>
      <c r="BD22" s="94">
        <v>66.23021158053055</v>
      </c>
      <c r="BE22" s="94">
        <v>-30.073490145896841</v>
      </c>
    </row>
    <row r="23" spans="1:57" ht="16.5" customHeight="1">
      <c r="A23" s="56" t="s">
        <v>820</v>
      </c>
      <c r="B23" s="67">
        <v>-1.6</v>
      </c>
      <c r="C23" s="67">
        <v>1.8</v>
      </c>
      <c r="D23" s="68">
        <v>10.7</v>
      </c>
      <c r="E23" s="68">
        <v>-0.7</v>
      </c>
      <c r="F23" s="68">
        <v>12.5</v>
      </c>
      <c r="G23" s="68">
        <v>13</v>
      </c>
      <c r="H23" s="68">
        <v>25.8</v>
      </c>
      <c r="I23" s="68">
        <v>-10.199999999999999</v>
      </c>
      <c r="J23" s="68">
        <v>-15.531988280198462</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-18.523649573409795</v>
      </c>
      <c r="AX23" s="94">
        <v>16.566411141501391</v>
      </c>
      <c r="AY23" s="94">
        <v>-19.414392636014188</v>
      </c>
      <c r="AZ23" s="94">
        <v>22.51228053080294</v>
      </c>
      <c r="BA23" s="94">
        <v>-17.125916727359748</v>
      </c>
      <c r="BB23" s="94">
        <v>25.140206811156339</v>
      </c>
      <c r="BC23" s="94">
        <v>-7.8593274581036159</v>
      </c>
      <c r="BD23" s="94">
        <v>-3.0046588473968905</v>
      </c>
      <c r="BE23" s="94">
        <v>-12.309135353751188</v>
      </c>
    </row>
    <row r="24" spans="1:57" ht="16.5" customHeight="1">
      <c r="A24" s="56" t="s">
        <v>816</v>
      </c>
      <c r="B24" s="67">
        <v>6.1</v>
      </c>
      <c r="C24" s="67">
        <v>-5.7</v>
      </c>
      <c r="D24" s="68">
        <v>4.5</v>
      </c>
      <c r="E24" s="68">
        <v>6</v>
      </c>
      <c r="F24" s="68">
        <v>20.399999999999999</v>
      </c>
      <c r="G24" s="68">
        <v>-50.1</v>
      </c>
      <c r="H24" s="68">
        <v>40.6</v>
      </c>
      <c r="I24" s="68">
        <v>40.299999999999997</v>
      </c>
      <c r="J24" s="68">
        <v>-11.102408509302586</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4.0585304416488999</v>
      </c>
      <c r="AX24" s="94">
        <v>3.1261820588426081</v>
      </c>
      <c r="AY24" s="94">
        <v>-0.14715147970885134</v>
      </c>
      <c r="AZ24" s="94">
        <v>-0.24738026419502956</v>
      </c>
      <c r="BA24" s="94">
        <v>3.2771393885928646</v>
      </c>
      <c r="BB24" s="94">
        <v>0.44756484739463254</v>
      </c>
      <c r="BC24" s="94">
        <v>1.6141179294806074</v>
      </c>
      <c r="BD24" s="94">
        <v>2.2722831416970957</v>
      </c>
      <c r="BE24" s="94">
        <v>1.4196241882280303</v>
      </c>
    </row>
    <row r="25" spans="1:57" ht="16.5" customHeight="1">
      <c r="A25" s="60" t="s">
        <v>817</v>
      </c>
      <c r="B25" s="70">
        <v>0</v>
      </c>
      <c r="C25" s="70">
        <v>3.3</v>
      </c>
      <c r="D25" s="71">
        <v>3.2</v>
      </c>
      <c r="E25" s="71">
        <v>2.2999999999999998</v>
      </c>
      <c r="F25" s="71">
        <v>7.5</v>
      </c>
      <c r="G25" s="71">
        <v>-21.3</v>
      </c>
      <c r="H25" s="71">
        <v>7</v>
      </c>
      <c r="I25" s="71">
        <v>12.4</v>
      </c>
      <c r="J25" s="71">
        <v>4.0736329102585955</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41">
        <v>-11.7</v>
      </c>
      <c r="AH25" s="741">
        <v>-30.3</v>
      </c>
      <c r="AI25" s="741">
        <v>14.6</v>
      </c>
      <c r="AJ25" s="741">
        <v>7.7</v>
      </c>
      <c r="AK25" s="741">
        <v>-5.6</v>
      </c>
      <c r="AL25" s="741">
        <v>9.1</v>
      </c>
      <c r="AM25" s="741">
        <v>0.7</v>
      </c>
      <c r="AN25" s="741">
        <v>11.8</v>
      </c>
      <c r="AO25" s="741">
        <v>-4.9000000000000004</v>
      </c>
      <c r="AP25" s="741">
        <v>3.1</v>
      </c>
      <c r="AQ25" s="741">
        <v>5.3</v>
      </c>
      <c r="AR25" s="741">
        <v>4.0999999999999996</v>
      </c>
      <c r="AS25" s="741">
        <v>-5.6</v>
      </c>
      <c r="AT25" s="741">
        <v>-1.2</v>
      </c>
      <c r="AU25" s="741">
        <v>4.5</v>
      </c>
      <c r="AV25" s="741">
        <v>8.9</v>
      </c>
      <c r="AW25" s="741">
        <v>-0.48523085490650431</v>
      </c>
      <c r="AX25" s="741">
        <v>-5.5252682734297949</v>
      </c>
      <c r="AY25" s="741">
        <v>0.70579520549054475</v>
      </c>
      <c r="AZ25" s="741">
        <v>11.495148887753004</v>
      </c>
      <c r="BA25" s="741">
        <v>-2.7042450584116584</v>
      </c>
      <c r="BB25" s="741">
        <v>-3.3740543511069365</v>
      </c>
      <c r="BC25" s="741">
        <v>2.5541922324894717</v>
      </c>
      <c r="BD25" s="741">
        <v>11.246136224177761</v>
      </c>
      <c r="BE25" s="741">
        <v>-3.5265130606374484</v>
      </c>
    </row>
    <row r="26" spans="1:57" ht="16.5" customHeight="1">
      <c r="A26" s="63" t="s">
        <v>818</v>
      </c>
      <c r="B26" s="70">
        <v>8.4</v>
      </c>
      <c r="C26" s="70">
        <v>11.4</v>
      </c>
      <c r="D26" s="71">
        <v>14.7</v>
      </c>
      <c r="E26" s="71">
        <v>13.7</v>
      </c>
      <c r="F26" s="71">
        <v>3.3</v>
      </c>
      <c r="G26" s="71">
        <v>-17.2</v>
      </c>
      <c r="H26" s="71">
        <v>7.3</v>
      </c>
      <c r="I26" s="71">
        <v>39.1</v>
      </c>
      <c r="J26" s="71">
        <v>8.8935018750985861</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41">
        <v>-3.1</v>
      </c>
      <c r="AH26" s="741">
        <v>-40.5</v>
      </c>
      <c r="AI26" s="741">
        <v>20.3</v>
      </c>
      <c r="AJ26" s="741">
        <v>8.8000000000000007</v>
      </c>
      <c r="AK26" s="741">
        <v>-12</v>
      </c>
      <c r="AL26" s="741">
        <v>15.8</v>
      </c>
      <c r="AM26" s="741">
        <v>2.6</v>
      </c>
      <c r="AN26" s="741">
        <v>25.7</v>
      </c>
      <c r="AO26" s="741">
        <v>-1.8</v>
      </c>
      <c r="AP26" s="741">
        <v>9.9</v>
      </c>
      <c r="AQ26" s="741">
        <v>8.9</v>
      </c>
      <c r="AR26" s="741">
        <v>8.4</v>
      </c>
      <c r="AS26" s="741">
        <v>-6.8</v>
      </c>
      <c r="AT26" s="741">
        <v>-0.8</v>
      </c>
      <c r="AU26" s="741">
        <v>5.4</v>
      </c>
      <c r="AV26" s="741">
        <v>5.0999999999999996</v>
      </c>
      <c r="AW26" s="741">
        <v>0.28225474593150945</v>
      </c>
      <c r="AX26" s="741">
        <v>-4.5386504052260301</v>
      </c>
      <c r="AY26" s="741">
        <v>4.8206850430313919</v>
      </c>
      <c r="AZ26" s="741">
        <v>10.545030974045932</v>
      </c>
      <c r="BA26" s="741">
        <v>-4.5393440952388842</v>
      </c>
      <c r="BB26" s="741">
        <v>-2.254257884407973</v>
      </c>
      <c r="BC26" s="741">
        <v>9.4287884827765502</v>
      </c>
      <c r="BD26" s="741">
        <v>5.3986233930556571</v>
      </c>
      <c r="BE26" s="741">
        <v>-5.4452027970599453</v>
      </c>
    </row>
    <row r="27" spans="1:57" ht="16.5" customHeight="1" thickBot="1">
      <c r="A27" s="904" t="s">
        <v>819</v>
      </c>
      <c r="B27" s="909">
        <v>0.9</v>
      </c>
      <c r="C27" s="909">
        <v>4.3</v>
      </c>
      <c r="D27" s="910">
        <v>4.5999999999999996</v>
      </c>
      <c r="E27" s="910">
        <v>3.7</v>
      </c>
      <c r="F27" s="910">
        <v>6.9</v>
      </c>
      <c r="G27" s="910">
        <v>-20.8</v>
      </c>
      <c r="H27" s="910">
        <v>7</v>
      </c>
      <c r="I27" s="910">
        <v>15.8</v>
      </c>
      <c r="J27" s="910">
        <v>4.7947613620574536</v>
      </c>
      <c r="K27" s="910">
        <v>6.9888828110157064</v>
      </c>
      <c r="L27" s="910">
        <v>6.2969851845614766</v>
      </c>
      <c r="M27" s="907">
        <v>-3.5</v>
      </c>
      <c r="N27" s="907">
        <v>-0.4</v>
      </c>
      <c r="O27" s="907">
        <v>-2.2000000000000002</v>
      </c>
      <c r="P27" s="907">
        <v>9.1999999999999993</v>
      </c>
      <c r="Q27" s="907">
        <v>-2.7</v>
      </c>
      <c r="R27" s="907">
        <v>-1.4</v>
      </c>
      <c r="S27" s="907">
        <v>3.3</v>
      </c>
      <c r="T27" s="907">
        <v>4.0999999999999996</v>
      </c>
      <c r="U27" s="907">
        <v>0.7</v>
      </c>
      <c r="V27" s="907">
        <v>-3.2</v>
      </c>
      <c r="W27" s="907">
        <v>0.5</v>
      </c>
      <c r="X27" s="907">
        <v>6.5</v>
      </c>
      <c r="Y27" s="907">
        <v>-4.4000000000000004</v>
      </c>
      <c r="Z27" s="907">
        <v>2.1</v>
      </c>
      <c r="AA27" s="907">
        <v>3.4</v>
      </c>
      <c r="AB27" s="907">
        <v>3.2</v>
      </c>
      <c r="AC27" s="907">
        <v>-0.8</v>
      </c>
      <c r="AD27" s="907">
        <v>-1</v>
      </c>
      <c r="AE27" s="907">
        <v>4.4000000000000004</v>
      </c>
      <c r="AF27" s="907">
        <v>6.6</v>
      </c>
      <c r="AG27" s="908">
        <v>-10.6</v>
      </c>
      <c r="AH27" s="908">
        <v>-31.7</v>
      </c>
      <c r="AI27" s="908">
        <v>15.3</v>
      </c>
      <c r="AJ27" s="908">
        <v>7.9</v>
      </c>
      <c r="AK27" s="908">
        <v>-6.4</v>
      </c>
      <c r="AL27" s="908">
        <v>9.9</v>
      </c>
      <c r="AM27" s="908">
        <v>1</v>
      </c>
      <c r="AN27" s="908">
        <v>13.6</v>
      </c>
      <c r="AO27" s="908">
        <v>-4.4000000000000004</v>
      </c>
      <c r="AP27" s="908">
        <v>4.0999999999999996</v>
      </c>
      <c r="AQ27" s="908">
        <v>5.8</v>
      </c>
      <c r="AR27" s="908">
        <v>4.8</v>
      </c>
      <c r="AS27" s="908">
        <v>-5.8</v>
      </c>
      <c r="AT27" s="908">
        <v>-1.2</v>
      </c>
      <c r="AU27" s="908">
        <v>4.5999999999999996</v>
      </c>
      <c r="AV27" s="908">
        <v>8.3000000000000007</v>
      </c>
      <c r="AW27" s="908">
        <v>-0.36453699666832984</v>
      </c>
      <c r="AX27" s="908">
        <v>-5.3761694951060761</v>
      </c>
      <c r="AY27" s="908">
        <v>1.3331458758770953</v>
      </c>
      <c r="AZ27" s="908">
        <v>11.345309797309099</v>
      </c>
      <c r="BA27" s="908">
        <v>-2.9917473835729735</v>
      </c>
      <c r="BB27" s="908">
        <v>-3.2008894391162612</v>
      </c>
      <c r="BC27" s="908">
        <v>3.6276735288154782</v>
      </c>
      <c r="BD27" s="908">
        <v>10.281920273927181</v>
      </c>
      <c r="BE27" s="908">
        <v>-3.8407654788567003</v>
      </c>
    </row>
    <row r="28" spans="1:57">
      <c r="A28" s="38" t="s">
        <v>938</v>
      </c>
      <c r="B28" s="38"/>
      <c r="C28" s="38"/>
      <c r="D28" s="38"/>
      <c r="E28" s="38"/>
      <c r="F28" s="38"/>
      <c r="G28" s="38"/>
      <c r="H28" s="38"/>
      <c r="I28" s="38"/>
      <c r="J28" s="38"/>
      <c r="K28" s="38"/>
      <c r="L28" s="38"/>
      <c r="AV28" s="94"/>
    </row>
    <row r="29" spans="1:57">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row>
    <row r="30" spans="1:57">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7">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7">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2">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H52"/>
  <sheetViews>
    <sheetView showGridLines="0" zoomScaleNormal="100" zoomScaleSheetLayoutView="100" zoomScalePageLayoutView="90" workbookViewId="0">
      <pane xSplit="1" topLeftCell="AW1" activePane="topRight" state="frozen"/>
      <selection pane="topRight" activeCell="BE5" sqref="BE5:BE6"/>
    </sheetView>
  </sheetViews>
  <sheetFormatPr defaultColWidth="9" defaultRowHeight="15"/>
  <cols>
    <col min="1" max="1" width="69.140625" style="34" bestFit="1" customWidth="1"/>
    <col min="2" max="56" width="7.140625" style="34" customWidth="1"/>
    <col min="57" max="16384" width="9" style="34"/>
  </cols>
  <sheetData>
    <row r="1" spans="1:60" ht="21.75" customHeight="1">
      <c r="A1" s="33" t="s">
        <v>20</v>
      </c>
      <c r="B1" s="33"/>
      <c r="C1" s="33"/>
      <c r="D1" s="33"/>
      <c r="E1" s="33"/>
      <c r="F1" s="33"/>
      <c r="G1" s="33"/>
      <c r="H1" s="33"/>
      <c r="I1" s="33"/>
      <c r="J1" s="33"/>
      <c r="K1" s="33"/>
      <c r="L1" s="33"/>
    </row>
    <row r="2" spans="1:60" ht="21.75" customHeight="1">
      <c r="A2" s="32" t="s">
        <v>117</v>
      </c>
      <c r="B2" s="32"/>
      <c r="C2" s="32"/>
      <c r="D2" s="32"/>
      <c r="E2" s="32"/>
      <c r="F2" s="32"/>
      <c r="G2" s="32"/>
      <c r="H2" s="32"/>
      <c r="I2" s="32"/>
      <c r="J2" s="32"/>
      <c r="K2" s="32"/>
      <c r="L2" s="32"/>
    </row>
    <row r="3" spans="1:60" s="10" customFormat="1" ht="15" customHeight="1">
      <c r="A3" s="3" t="s">
        <v>822</v>
      </c>
      <c r="N3" s="27"/>
      <c r="O3" s="27"/>
    </row>
    <row r="4" spans="1:60">
      <c r="A4" s="53" t="s">
        <v>107</v>
      </c>
      <c r="B4" s="53"/>
      <c r="C4" s="53"/>
      <c r="D4" s="53"/>
      <c r="E4" s="53"/>
      <c r="F4" s="53"/>
      <c r="G4" s="53"/>
      <c r="H4" s="53"/>
      <c r="I4" s="53"/>
      <c r="J4" s="53"/>
      <c r="K4" s="53"/>
      <c r="L4" s="53"/>
    </row>
    <row r="5" spans="1:60" ht="16.5" customHeight="1">
      <c r="A5" s="969"/>
      <c r="B5" s="1071">
        <v>2015</v>
      </c>
      <c r="C5" s="1071">
        <v>2016</v>
      </c>
      <c r="D5" s="1071">
        <v>2017</v>
      </c>
      <c r="E5" s="1071">
        <v>2018</v>
      </c>
      <c r="F5" s="1071">
        <v>2019</v>
      </c>
      <c r="G5" s="1071">
        <v>2020</v>
      </c>
      <c r="H5" s="1071">
        <v>2021</v>
      </c>
      <c r="I5" s="1071">
        <v>2022</v>
      </c>
      <c r="J5" s="1071">
        <v>2023</v>
      </c>
      <c r="K5" s="1083" t="s">
        <v>875</v>
      </c>
      <c r="L5" s="1083"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6">
        <v>2022</v>
      </c>
      <c r="AP5" s="1077"/>
      <c r="AQ5" s="1077"/>
      <c r="AR5" s="1077"/>
      <c r="AS5" s="1073">
        <v>2023</v>
      </c>
      <c r="AT5" s="1074"/>
      <c r="AU5" s="1074"/>
      <c r="AV5" s="1074"/>
      <c r="AW5" s="1081" t="s">
        <v>875</v>
      </c>
      <c r="AX5" s="1080"/>
      <c r="AY5" s="1080"/>
      <c r="AZ5" s="1082"/>
      <c r="BA5" s="1079" t="s">
        <v>901</v>
      </c>
      <c r="BB5" s="1080"/>
      <c r="BC5" s="1080"/>
      <c r="BD5" s="1080"/>
      <c r="BE5" s="1252" t="s">
        <v>929</v>
      </c>
      <c r="BF5" s="1059"/>
      <c r="BG5" s="1059"/>
      <c r="BH5" s="1059"/>
    </row>
    <row r="6" spans="1:60" ht="16.5" customHeight="1">
      <c r="A6" s="969"/>
      <c r="B6" s="1071"/>
      <c r="C6" s="1071"/>
      <c r="D6" s="1071"/>
      <c r="E6" s="1071"/>
      <c r="F6" s="1071"/>
      <c r="G6" s="1071"/>
      <c r="H6" s="1071"/>
      <c r="I6" s="1071"/>
      <c r="J6" s="1071"/>
      <c r="K6" s="1083"/>
      <c r="L6" s="1083"/>
      <c r="M6" s="975"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60" ht="15.75" customHeight="1">
      <c r="A7" s="55" t="s">
        <v>112</v>
      </c>
      <c r="B7" s="73"/>
      <c r="C7" s="73"/>
      <c r="D7" s="73"/>
      <c r="E7" s="73"/>
      <c r="F7" s="73"/>
      <c r="G7" s="73"/>
      <c r="H7" s="73"/>
      <c r="I7" s="73"/>
      <c r="J7" s="73"/>
      <c r="K7" s="73"/>
      <c r="L7" s="73"/>
      <c r="M7" s="38"/>
      <c r="N7" s="38"/>
      <c r="O7" s="38"/>
      <c r="P7" s="38"/>
    </row>
    <row r="8" spans="1:60" ht="15" customHeight="1">
      <c r="A8" s="56" t="s">
        <v>805</v>
      </c>
      <c r="B8" s="47">
        <v>7.2</v>
      </c>
      <c r="C8" s="47">
        <v>9</v>
      </c>
      <c r="D8" s="74">
        <v>-15.5</v>
      </c>
      <c r="E8" s="74">
        <v>-17.600000000000001</v>
      </c>
      <c r="F8" s="74">
        <v>-2</v>
      </c>
      <c r="G8" s="74">
        <v>20.399999999999999</v>
      </c>
      <c r="H8" s="74">
        <v>-6.4</v>
      </c>
      <c r="I8" s="74">
        <v>-7.7</v>
      </c>
      <c r="J8" s="74">
        <v>-3.8300440209492415</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22.124064450960535</v>
      </c>
      <c r="AX8" s="94">
        <v>-2.6330781713904683</v>
      </c>
      <c r="AY8" s="94">
        <v>4.2728633589715237</v>
      </c>
      <c r="AZ8" s="94">
        <v>14.864822515480114</v>
      </c>
      <c r="BA8" s="94">
        <v>25.881071488255849</v>
      </c>
      <c r="BB8" s="94">
        <v>7.8910644020621312</v>
      </c>
      <c r="BC8" s="94">
        <v>-7.1716548073210369</v>
      </c>
      <c r="BD8" s="94">
        <v>-23.98126645500539</v>
      </c>
      <c r="BE8" s="94">
        <v>-5.9323126964633826</v>
      </c>
    </row>
    <row r="9" spans="1:60" ht="15" customHeight="1">
      <c r="A9" s="56" t="s">
        <v>88</v>
      </c>
      <c r="B9" s="47">
        <v>17.3</v>
      </c>
      <c r="C9" s="47">
        <v>-0.9</v>
      </c>
      <c r="D9" s="74">
        <v>-1.4</v>
      </c>
      <c r="E9" s="74">
        <v>0.4</v>
      </c>
      <c r="F9" s="74">
        <v>3.5</v>
      </c>
      <c r="G9" s="74">
        <v>-2.5</v>
      </c>
      <c r="H9" s="74">
        <v>-8.6999999999999993</v>
      </c>
      <c r="I9" s="74">
        <v>-3.4</v>
      </c>
      <c r="J9" s="74">
        <v>0.52898154779827955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3.3042318743258914</v>
      </c>
      <c r="AX9" s="94">
        <v>-12.026878888279702</v>
      </c>
      <c r="AY9" s="94">
        <v>2.7339842748445253</v>
      </c>
      <c r="AZ9" s="94">
        <v>-2.3993670809503653</v>
      </c>
      <c r="BA9" s="94">
        <v>-18.132622999423464</v>
      </c>
      <c r="BB9" s="94">
        <v>20.320791770368118</v>
      </c>
      <c r="BC9" s="94">
        <v>1.4614824198530663</v>
      </c>
      <c r="BD9" s="94">
        <v>-6.9254544895166692</v>
      </c>
      <c r="BE9" s="94">
        <v>48.195519770034004</v>
      </c>
    </row>
    <row r="10" spans="1:60" ht="15" customHeight="1">
      <c r="A10" s="56" t="s">
        <v>806</v>
      </c>
      <c r="B10" s="47">
        <v>-29.3</v>
      </c>
      <c r="C10" s="47">
        <v>-9.1</v>
      </c>
      <c r="D10" s="74">
        <v>8.5</v>
      </c>
      <c r="E10" s="74">
        <v>2.8</v>
      </c>
      <c r="F10" s="74">
        <v>12</v>
      </c>
      <c r="G10" s="74">
        <v>-17.899999999999999</v>
      </c>
      <c r="H10" s="74">
        <v>8.3000000000000007</v>
      </c>
      <c r="I10" s="74">
        <v>-5.2</v>
      </c>
      <c r="J10" s="74">
        <v>-27.604439806880222</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-20.903944145800281</v>
      </c>
      <c r="AX10" s="94">
        <v>-22.436551930035719</v>
      </c>
      <c r="AY10" s="94">
        <v>36.390158649311118</v>
      </c>
      <c r="AZ10" s="94">
        <v>23.048097604181315</v>
      </c>
      <c r="BA10" s="94">
        <v>19.974623372903146</v>
      </c>
      <c r="BB10" s="94">
        <v>25.146707021091565</v>
      </c>
      <c r="BC10" s="94">
        <v>17.471687007130466</v>
      </c>
      <c r="BD10" s="94">
        <v>-7.4365427897602583</v>
      </c>
      <c r="BE10" s="94">
        <v>-3.2439868237383762</v>
      </c>
    </row>
    <row r="11" spans="1:60" ht="15" customHeight="1">
      <c r="A11" s="56" t="s">
        <v>807</v>
      </c>
      <c r="B11" s="47">
        <v>-2.9</v>
      </c>
      <c r="C11" s="47">
        <v>7.6</v>
      </c>
      <c r="D11" s="74">
        <v>1.6</v>
      </c>
      <c r="E11" s="74">
        <v>6.6</v>
      </c>
      <c r="F11" s="74">
        <v>2.7</v>
      </c>
      <c r="G11" s="74">
        <v>-19.7</v>
      </c>
      <c r="H11" s="74">
        <v>14.3</v>
      </c>
      <c r="I11" s="74">
        <v>2.2999999999999998</v>
      </c>
      <c r="J11" s="74">
        <v>10.28744491592375</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14.244365257854064</v>
      </c>
      <c r="AX11" s="94">
        <v>4.2659980890049187</v>
      </c>
      <c r="AY11" s="94">
        <v>0.86030333872182396</v>
      </c>
      <c r="AZ11" s="94">
        <v>12.285564183318719</v>
      </c>
      <c r="BA11" s="94">
        <v>-3.3769605360443045</v>
      </c>
      <c r="BB11" s="94">
        <v>-0.12913787628124895</v>
      </c>
      <c r="BC11" s="94">
        <v>15.137465112205239</v>
      </c>
      <c r="BD11" s="94">
        <v>13.143780174147457</v>
      </c>
      <c r="BE11" s="94">
        <v>7.617228807093368</v>
      </c>
    </row>
    <row r="12" spans="1:60" ht="15" customHeight="1">
      <c r="A12" s="56" t="s">
        <v>808</v>
      </c>
      <c r="B12" s="47">
        <v>39.200000000000003</v>
      </c>
      <c r="C12" s="47">
        <v>-13.2</v>
      </c>
      <c r="D12" s="74">
        <v>2.2000000000000002</v>
      </c>
      <c r="E12" s="74">
        <v>4</v>
      </c>
      <c r="F12" s="74">
        <v>-12.2</v>
      </c>
      <c r="G12" s="74">
        <v>-14.3</v>
      </c>
      <c r="H12" s="74">
        <v>12.8</v>
      </c>
      <c r="I12" s="74">
        <v>44.1</v>
      </c>
      <c r="J12" s="74">
        <v>-4.3117285569414188</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3.6073142062372332</v>
      </c>
      <c r="AX12" s="94">
        <v>3.0145689594454961</v>
      </c>
      <c r="AY12" s="94">
        <v>-3.6332064276402565</v>
      </c>
      <c r="AZ12" s="94">
        <v>1.5798933235615653</v>
      </c>
      <c r="BA12" s="94">
        <v>3.1526034359233401</v>
      </c>
      <c r="BB12" s="94">
        <v>-3.8199739641524899</v>
      </c>
      <c r="BC12" s="94">
        <v>0.95740289253605226</v>
      </c>
      <c r="BD12" s="94">
        <v>0.13667281707796519</v>
      </c>
      <c r="BE12" s="94">
        <v>11.78937715738002</v>
      </c>
    </row>
    <row r="13" spans="1:60" ht="15" customHeight="1">
      <c r="A13" s="56" t="s">
        <v>90</v>
      </c>
      <c r="B13" s="47">
        <v>-14</v>
      </c>
      <c r="C13" s="47">
        <v>-28.6</v>
      </c>
      <c r="D13" s="74">
        <v>9.8000000000000007</v>
      </c>
      <c r="E13" s="74">
        <v>-0.1</v>
      </c>
      <c r="F13" s="74">
        <v>13</v>
      </c>
      <c r="G13" s="74">
        <v>-17.3</v>
      </c>
      <c r="H13" s="74">
        <v>-19</v>
      </c>
      <c r="I13" s="74">
        <v>-5.2</v>
      </c>
      <c r="J13" s="74">
        <v>-2.0301793337048402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-13.128023480069494</v>
      </c>
      <c r="AX13" s="94">
        <v>-22.795130074260971</v>
      </c>
      <c r="AY13" s="94">
        <v>28.944903611560768</v>
      </c>
      <c r="AZ13" s="94">
        <v>15.087460437761258</v>
      </c>
      <c r="BA13" s="94">
        <v>15.350389880246528</v>
      </c>
      <c r="BB13" s="94">
        <v>22.968611119835547</v>
      </c>
      <c r="BC13" s="94">
        <v>17.130134269951647</v>
      </c>
      <c r="BD13" s="94">
        <v>-7.1619883710571486</v>
      </c>
      <c r="BE13" s="94">
        <v>-3.1538682135707874</v>
      </c>
    </row>
    <row r="14" spans="1:60" ht="15" customHeight="1">
      <c r="A14" s="56" t="s">
        <v>809</v>
      </c>
      <c r="B14" s="47">
        <v>-9.1</v>
      </c>
      <c r="C14" s="47">
        <v>15.8</v>
      </c>
      <c r="D14" s="74">
        <v>10.1</v>
      </c>
      <c r="E14" s="74">
        <v>9.9</v>
      </c>
      <c r="F14" s="74">
        <v>9.8000000000000007</v>
      </c>
      <c r="G14" s="74">
        <v>-27.1</v>
      </c>
      <c r="H14" s="74">
        <v>8.9</v>
      </c>
      <c r="I14" s="74">
        <v>28.8</v>
      </c>
      <c r="J14" s="74">
        <v>-2.8151089250112116</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11.326069645008442</v>
      </c>
      <c r="AX14" s="94">
        <v>13.268572577597171</v>
      </c>
      <c r="AY14" s="94">
        <v>-3.0409483859010433</v>
      </c>
      <c r="AZ14" s="94">
        <v>-4.7880485235667454</v>
      </c>
      <c r="BA14" s="94">
        <v>-7.4389632767346452</v>
      </c>
      <c r="BB14" s="94">
        <v>-3.3542238761531951</v>
      </c>
      <c r="BC14" s="94">
        <v>0.22391719629404339</v>
      </c>
      <c r="BD14" s="94">
        <v>3.2543426054727709</v>
      </c>
      <c r="BE14" s="94">
        <v>7.3020881809996219</v>
      </c>
    </row>
    <row r="15" spans="1:60" ht="15" customHeight="1">
      <c r="A15" s="56" t="s">
        <v>810</v>
      </c>
      <c r="B15" s="47">
        <v>6.9</v>
      </c>
      <c r="C15" s="47">
        <v>38.9</v>
      </c>
      <c r="D15" s="74">
        <v>16.100000000000001</v>
      </c>
      <c r="E15" s="74">
        <v>2.9</v>
      </c>
      <c r="F15" s="74">
        <v>2.6</v>
      </c>
      <c r="G15" s="74">
        <v>-36.9</v>
      </c>
      <c r="H15" s="74">
        <v>46.5</v>
      </c>
      <c r="I15" s="74">
        <v>9.4</v>
      </c>
      <c r="J15" s="74">
        <v>0.84903085286109903</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27.503908352152106</v>
      </c>
      <c r="AX15" s="94">
        <v>13.972792288700454</v>
      </c>
      <c r="AY15" s="94">
        <v>4.0067208277237976</v>
      </c>
      <c r="AZ15" s="94">
        <v>4.5790292414205291</v>
      </c>
      <c r="BA15" s="94">
        <v>9.3443360205373249</v>
      </c>
      <c r="BB15" s="94">
        <v>8.1241153955129661</v>
      </c>
      <c r="BC15" s="94">
        <v>12.563315381565543</v>
      </c>
      <c r="BD15" s="94">
        <v>10.413232298363884</v>
      </c>
      <c r="BE15" s="94">
        <v>4.0800810369501894</v>
      </c>
    </row>
    <row r="16" spans="1:60" ht="15" customHeight="1">
      <c r="A16" s="56" t="s">
        <v>93</v>
      </c>
      <c r="B16" s="47">
        <v>-13.7</v>
      </c>
      <c r="C16" s="47">
        <v>-18.399999999999999</v>
      </c>
      <c r="D16" s="74">
        <v>6.6</v>
      </c>
      <c r="E16" s="74">
        <v>-5.0999999999999996</v>
      </c>
      <c r="F16" s="74">
        <v>12.8</v>
      </c>
      <c r="G16" s="74">
        <v>-70.900000000000006</v>
      </c>
      <c r="H16" s="74">
        <v>-25</v>
      </c>
      <c r="I16" s="74">
        <v>224.5</v>
      </c>
      <c r="J16" s="74">
        <v>28.242517023923554</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43.493220426152376</v>
      </c>
      <c r="AX16" s="94">
        <v>29.573138313530499</v>
      </c>
      <c r="AY16" s="94">
        <v>13.313724230282364</v>
      </c>
      <c r="AZ16" s="94">
        <v>15.568360096781731</v>
      </c>
      <c r="BA16" s="94">
        <v>2.0768579279963673</v>
      </c>
      <c r="BB16" s="94">
        <v>14.184309363693504</v>
      </c>
      <c r="BC16" s="94">
        <v>5.9155367012975191</v>
      </c>
      <c r="BD16" s="94">
        <v>3.4900379057638542</v>
      </c>
      <c r="BE16" s="94">
        <v>0.322247868871961</v>
      </c>
    </row>
    <row r="17" spans="1:57" ht="15" customHeight="1">
      <c r="A17" s="56" t="s">
        <v>811</v>
      </c>
      <c r="B17" s="47">
        <v>-2.5</v>
      </c>
      <c r="C17" s="47">
        <v>-25.2</v>
      </c>
      <c r="D17" s="74">
        <v>-2.8</v>
      </c>
      <c r="E17" s="74">
        <v>-7.5</v>
      </c>
      <c r="F17" s="74">
        <v>-1.8</v>
      </c>
      <c r="G17" s="74">
        <v>-4.2</v>
      </c>
      <c r="H17" s="74">
        <v>7.8</v>
      </c>
      <c r="I17" s="74">
        <v>7.7</v>
      </c>
      <c r="J17" s="74">
        <v>-5.3807303691180586</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-17.40181495219376</v>
      </c>
      <c r="AX17" s="94">
        <v>-11.188443394664226</v>
      </c>
      <c r="AY17" s="94">
        <v>1.6344583126459922</v>
      </c>
      <c r="AZ17" s="94">
        <v>3.2866243733977063</v>
      </c>
      <c r="BA17" s="94">
        <v>4.3817963402094762</v>
      </c>
      <c r="BB17" s="94">
        <v>-1.5543129182305271</v>
      </c>
      <c r="BC17" s="94">
        <v>13.939098705814136</v>
      </c>
      <c r="BD17" s="94">
        <v>-10.419965350230708</v>
      </c>
      <c r="BE17" s="94">
        <v>6.9511412351725088</v>
      </c>
    </row>
    <row r="18" spans="1:57" ht="15" customHeight="1">
      <c r="A18" s="56" t="s">
        <v>812</v>
      </c>
      <c r="B18" s="47">
        <v>1.7</v>
      </c>
      <c r="C18" s="47">
        <v>15.1</v>
      </c>
      <c r="D18" s="74">
        <v>-2</v>
      </c>
      <c r="E18" s="74">
        <v>7.4</v>
      </c>
      <c r="F18" s="74">
        <v>7</v>
      </c>
      <c r="G18" s="74">
        <v>-8.1999999999999993</v>
      </c>
      <c r="H18" s="74">
        <v>-8.9</v>
      </c>
      <c r="I18" s="74">
        <v>-1.7</v>
      </c>
      <c r="J18" s="74">
        <v>6.7284586627804455</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8.076697253453391</v>
      </c>
      <c r="AX18" s="94">
        <v>5.0359776347110641</v>
      </c>
      <c r="AY18" s="94">
        <v>3.3673739979116268</v>
      </c>
      <c r="AZ18" s="94">
        <v>-3.019285231452562E-2</v>
      </c>
      <c r="BA18" s="94">
        <v>3.4373383645705413</v>
      </c>
      <c r="BB18" s="94">
        <v>0.10138974609454898</v>
      </c>
      <c r="BC18" s="94">
        <v>4.3009462958684797</v>
      </c>
      <c r="BD18" s="94">
        <v>15.629584314396695</v>
      </c>
      <c r="BE18" s="94">
        <v>17.20747152271138</v>
      </c>
    </row>
    <row r="19" spans="1:57" ht="15" customHeight="1">
      <c r="A19" s="56" t="s">
        <v>813</v>
      </c>
      <c r="B19" s="47">
        <v>2.5</v>
      </c>
      <c r="C19" s="47">
        <v>3.3</v>
      </c>
      <c r="D19" s="74">
        <v>0.4</v>
      </c>
      <c r="E19" s="74">
        <v>2.2999999999999998</v>
      </c>
      <c r="F19" s="74">
        <v>10</v>
      </c>
      <c r="G19" s="74">
        <v>-10.6</v>
      </c>
      <c r="H19" s="74">
        <v>6</v>
      </c>
      <c r="I19" s="74">
        <v>10.8</v>
      </c>
      <c r="J19" s="74">
        <v>5.4289452718564224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6.5270738076967927</v>
      </c>
      <c r="AX19" s="94">
        <v>5.9081256704006213</v>
      </c>
      <c r="AY19" s="94">
        <v>6.7219492950968629</v>
      </c>
      <c r="AZ19" s="94">
        <v>7.272942670564686</v>
      </c>
      <c r="BA19" s="94">
        <v>4.9955326915950726</v>
      </c>
      <c r="BB19" s="94">
        <v>5.6327338081479494</v>
      </c>
      <c r="BC19" s="94">
        <v>5.9238963709641546</v>
      </c>
      <c r="BD19" s="94">
        <v>6.2512238959249178</v>
      </c>
      <c r="BE19" s="94">
        <v>6.3500360605877271</v>
      </c>
    </row>
    <row r="20" spans="1:57" ht="15" customHeight="1">
      <c r="A20" s="56" t="s">
        <v>814</v>
      </c>
      <c r="B20" s="47">
        <v>27</v>
      </c>
      <c r="C20" s="47">
        <v>3.4</v>
      </c>
      <c r="D20" s="74">
        <v>9.6999999999999993</v>
      </c>
      <c r="E20" s="74">
        <v>1.1000000000000001</v>
      </c>
      <c r="F20" s="74">
        <v>-4.2</v>
      </c>
      <c r="G20" s="74">
        <v>-49.3</v>
      </c>
      <c r="H20" s="74">
        <v>34.1</v>
      </c>
      <c r="I20" s="74">
        <v>23.9</v>
      </c>
      <c r="J20" s="74">
        <v>14.704393329474797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13.459821141061346</v>
      </c>
      <c r="AX20" s="94">
        <v>-0.65523807124362454</v>
      </c>
      <c r="AY20" s="94">
        <v>-4.7064018043581513</v>
      </c>
      <c r="AZ20" s="94">
        <v>3.534366805347311</v>
      </c>
      <c r="BA20" s="94">
        <v>2.4757550987110077</v>
      </c>
      <c r="BB20" s="94">
        <v>10.761514701627428</v>
      </c>
      <c r="BC20" s="94">
        <v>14.079230804780973</v>
      </c>
      <c r="BD20" s="94">
        <v>-3.49872301727433</v>
      </c>
      <c r="BE20" s="94">
        <v>-1.7508962039143539</v>
      </c>
    </row>
    <row r="21" spans="1:57" ht="15" customHeight="1">
      <c r="A21" s="56" t="s">
        <v>815</v>
      </c>
      <c r="B21" s="47">
        <v>3.5</v>
      </c>
      <c r="C21" s="47">
        <v>3.2</v>
      </c>
      <c r="D21" s="74">
        <v>-1.1000000000000001</v>
      </c>
      <c r="E21" s="74">
        <v>6.1</v>
      </c>
      <c r="F21" s="74">
        <v>15.7</v>
      </c>
      <c r="G21" s="74">
        <v>-3.2</v>
      </c>
      <c r="H21" s="74">
        <v>0.3</v>
      </c>
      <c r="I21" s="74">
        <v>1.3</v>
      </c>
      <c r="J21" s="74">
        <v>19.201746527499196</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-0.28329528073348653</v>
      </c>
      <c r="AX21" s="94">
        <v>7.9208817969346645</v>
      </c>
      <c r="AY21" s="94">
        <v>-3.5616258013416613</v>
      </c>
      <c r="AZ21" s="94">
        <v>13.924295941358267</v>
      </c>
      <c r="BA21" s="94">
        <v>-1.0586306834546866</v>
      </c>
      <c r="BB21" s="94">
        <v>9.1130682119182396</v>
      </c>
      <c r="BC21" s="94">
        <v>8.5965588861714792</v>
      </c>
      <c r="BD21" s="94">
        <v>9.9228953005107812</v>
      </c>
      <c r="BE21" s="94">
        <v>10.35853947707286</v>
      </c>
    </row>
    <row r="22" spans="1:57" ht="16.5" customHeight="1">
      <c r="A22" s="56" t="s">
        <v>178</v>
      </c>
      <c r="B22" s="47">
        <v>0.3</v>
      </c>
      <c r="C22" s="47">
        <v>7.1</v>
      </c>
      <c r="D22" s="74">
        <v>-6.6</v>
      </c>
      <c r="E22" s="74">
        <v>2.4</v>
      </c>
      <c r="F22" s="74">
        <v>1.4</v>
      </c>
      <c r="G22" s="74">
        <v>-4.7</v>
      </c>
      <c r="H22" s="74">
        <v>17.7</v>
      </c>
      <c r="I22" s="74">
        <v>-3.4</v>
      </c>
      <c r="J22" s="74">
        <v>-12.30392251759066</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11.08418322422251</v>
      </c>
      <c r="AX22" s="94">
        <v>8.7749057231281125</v>
      </c>
      <c r="AY22" s="94">
        <v>2.6949145599795443</v>
      </c>
      <c r="AZ22" s="94">
        <v>-8.1552657508790372</v>
      </c>
      <c r="BA22" s="94">
        <v>6.0214417415643595</v>
      </c>
      <c r="BB22" s="94">
        <v>2.0184066184710359</v>
      </c>
      <c r="BC22" s="94">
        <v>9.081656846583952</v>
      </c>
      <c r="BD22" s="94">
        <v>78.47623329927454</v>
      </c>
      <c r="BE22" s="94">
        <v>17.910464854066177</v>
      </c>
    </row>
    <row r="23" spans="1:57" ht="16.5" customHeight="1">
      <c r="A23" s="56" t="s">
        <v>820</v>
      </c>
      <c r="B23" s="47">
        <v>-1.6</v>
      </c>
      <c r="C23" s="47">
        <v>1.8</v>
      </c>
      <c r="D23" s="74">
        <v>10.7</v>
      </c>
      <c r="E23" s="74">
        <v>-0.7</v>
      </c>
      <c r="F23" s="74">
        <v>12.5</v>
      </c>
      <c r="G23" s="74">
        <v>13</v>
      </c>
      <c r="H23" s="74">
        <v>25.8</v>
      </c>
      <c r="I23" s="74">
        <v>-10.199999999999999</v>
      </c>
      <c r="J23" s="74">
        <v>-15.531988280198462</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32.490037891657984</v>
      </c>
      <c r="AX23" s="94">
        <v>40.219196167262105</v>
      </c>
      <c r="AY23" s="94">
        <v>-10.014264101359638</v>
      </c>
      <c r="AZ23" s="94">
        <v>-6.2347101078544238</v>
      </c>
      <c r="BA23" s="94">
        <v>-4.6261595920855552</v>
      </c>
      <c r="BB23" s="94">
        <v>2.3888613893453758</v>
      </c>
      <c r="BC23" s="94">
        <v>17.070266736358718</v>
      </c>
      <c r="BD23" s="94">
        <v>-7.3132063845278594</v>
      </c>
      <c r="BE23" s="94">
        <v>-1.9260937500778064</v>
      </c>
    </row>
    <row r="24" spans="1:57" ht="16.5" customHeight="1">
      <c r="A24" s="56" t="s">
        <v>816</v>
      </c>
      <c r="B24" s="47">
        <v>6.1</v>
      </c>
      <c r="C24" s="47">
        <v>-5.7</v>
      </c>
      <c r="D24" s="74">
        <v>4.5</v>
      </c>
      <c r="E24" s="74">
        <v>6</v>
      </c>
      <c r="F24" s="74">
        <v>20.399999999999999</v>
      </c>
      <c r="G24" s="74">
        <v>-50.1</v>
      </c>
      <c r="H24" s="74">
        <v>40.6</v>
      </c>
      <c r="I24" s="74">
        <v>40.299999999999997</v>
      </c>
      <c r="J24" s="74">
        <v>-11.102408509302586</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-0.542283587229897</v>
      </c>
      <c r="AX24" s="94">
        <v>7.2449559592327351</v>
      </c>
      <c r="AY24" s="94">
        <v>8.3158474815250969</v>
      </c>
      <c r="AZ24" s="94">
        <v>6.8886019049839042</v>
      </c>
      <c r="BA24" s="94">
        <v>6.0859594224528246</v>
      </c>
      <c r="BB24" s="94">
        <v>3.3304644440795172</v>
      </c>
      <c r="BC24" s="94">
        <v>5.1530743020818282</v>
      </c>
      <c r="BD24" s="94">
        <v>7.8091484386582311</v>
      </c>
      <c r="BE24" s="94">
        <v>5.870121727144606</v>
      </c>
    </row>
    <row r="25" spans="1:57" ht="16.5" customHeight="1">
      <c r="A25" s="60" t="s">
        <v>817</v>
      </c>
      <c r="B25" s="75">
        <v>0</v>
      </c>
      <c r="C25" s="75">
        <v>3.3</v>
      </c>
      <c r="D25" s="76">
        <v>3.2</v>
      </c>
      <c r="E25" s="76">
        <v>2.2999999999999998</v>
      </c>
      <c r="F25" s="76">
        <v>7.5</v>
      </c>
      <c r="G25" s="76">
        <v>-21.3</v>
      </c>
      <c r="H25" s="76">
        <v>7</v>
      </c>
      <c r="I25" s="76">
        <v>12.4</v>
      </c>
      <c r="J25" s="76">
        <v>4.0736329102585955</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41">
        <v>-3.6</v>
      </c>
      <c r="AH25" s="741">
        <v>-32.1</v>
      </c>
      <c r="AI25" s="741">
        <v>-25.3</v>
      </c>
      <c r="AJ25" s="741">
        <v>-24</v>
      </c>
      <c r="AK25" s="741">
        <v>-18.7</v>
      </c>
      <c r="AL25" s="741">
        <v>27.2</v>
      </c>
      <c r="AM25" s="741">
        <v>11.8</v>
      </c>
      <c r="AN25" s="741">
        <v>16.100000000000001</v>
      </c>
      <c r="AO25" s="741">
        <v>16.899999999999999</v>
      </c>
      <c r="AP25" s="741">
        <v>10.6</v>
      </c>
      <c r="AQ25" s="741">
        <v>15.5</v>
      </c>
      <c r="AR25" s="741">
        <v>7.5</v>
      </c>
      <c r="AS25" s="741">
        <v>6.7</v>
      </c>
      <c r="AT25" s="741">
        <v>2.1</v>
      </c>
      <c r="AU25" s="741">
        <v>1.4</v>
      </c>
      <c r="AV25" s="741">
        <v>6.1</v>
      </c>
      <c r="AW25" s="741">
        <v>11.795522806515969</v>
      </c>
      <c r="AX25" s="741">
        <v>6.9539713494074284</v>
      </c>
      <c r="AY25" s="741">
        <v>3.0601897508482745</v>
      </c>
      <c r="AZ25" s="741">
        <v>5.5634662542680013</v>
      </c>
      <c r="BA25" s="741">
        <v>3.2095761432642256</v>
      </c>
      <c r="BB25" s="741">
        <v>5.5596847178936981</v>
      </c>
      <c r="BC25" s="741">
        <v>7.497172098886673</v>
      </c>
      <c r="BD25" s="741">
        <v>7.2570884950870385</v>
      </c>
      <c r="BE25" s="741">
        <v>6.3506350538823586</v>
      </c>
    </row>
    <row r="26" spans="1:57" ht="16.5" customHeight="1">
      <c r="A26" s="63" t="s">
        <v>818</v>
      </c>
      <c r="B26" s="75">
        <v>8.4</v>
      </c>
      <c r="C26" s="75">
        <v>11.4</v>
      </c>
      <c r="D26" s="76">
        <v>14.7</v>
      </c>
      <c r="E26" s="76">
        <v>13.7</v>
      </c>
      <c r="F26" s="76">
        <v>3.3</v>
      </c>
      <c r="G26" s="76">
        <v>-17.2</v>
      </c>
      <c r="H26" s="76">
        <v>7.3</v>
      </c>
      <c r="I26" s="76">
        <v>39.1</v>
      </c>
      <c r="J26" s="76">
        <v>8.8935018750985861</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41">
        <v>12.5</v>
      </c>
      <c r="AH26" s="741">
        <v>-32.299999999999997</v>
      </c>
      <c r="AI26" s="741">
        <v>-23.1</v>
      </c>
      <c r="AJ26" s="741">
        <v>-24.6</v>
      </c>
      <c r="AK26" s="741">
        <v>-31.5</v>
      </c>
      <c r="AL26" s="741">
        <v>33.4</v>
      </c>
      <c r="AM26" s="741">
        <v>13.8</v>
      </c>
      <c r="AN26" s="741">
        <v>31.4</v>
      </c>
      <c r="AO26" s="741">
        <v>46.6</v>
      </c>
      <c r="AP26" s="741">
        <v>39.1</v>
      </c>
      <c r="AQ26" s="741">
        <v>47.7</v>
      </c>
      <c r="AR26" s="741">
        <v>27.4</v>
      </c>
      <c r="AS26" s="741">
        <v>20.9</v>
      </c>
      <c r="AT26" s="741">
        <v>9.1999999999999993</v>
      </c>
      <c r="AU26" s="741">
        <v>5.6</v>
      </c>
      <c r="AV26" s="741">
        <v>2.4</v>
      </c>
      <c r="AW26" s="741">
        <v>10.166630616205307</v>
      </c>
      <c r="AX26" s="741">
        <v>5.9924193856194741</v>
      </c>
      <c r="AY26" s="741">
        <v>5.4361828373780563</v>
      </c>
      <c r="AZ26" s="741">
        <v>10.927156229844437</v>
      </c>
      <c r="BA26" s="741">
        <v>5.5937475496427913</v>
      </c>
      <c r="BB26" s="741">
        <v>8.1206086109152587</v>
      </c>
      <c r="BC26" s="741">
        <v>12.873782550226597</v>
      </c>
      <c r="BD26" s="741">
        <v>7.6189602837430259</v>
      </c>
      <c r="BE26" s="741">
        <v>6.5977272874893078</v>
      </c>
    </row>
    <row r="27" spans="1:57" ht="16.5" customHeight="1" thickBot="1">
      <c r="A27" s="904" t="s">
        <v>819</v>
      </c>
      <c r="B27" s="905">
        <v>0.9</v>
      </c>
      <c r="C27" s="905">
        <v>4.3</v>
      </c>
      <c r="D27" s="906">
        <v>4.5999999999999996</v>
      </c>
      <c r="E27" s="906">
        <v>3.7</v>
      </c>
      <c r="F27" s="906">
        <v>6.9</v>
      </c>
      <c r="G27" s="906">
        <v>-20.8</v>
      </c>
      <c r="H27" s="906">
        <v>7</v>
      </c>
      <c r="I27" s="906">
        <v>15.8</v>
      </c>
      <c r="J27" s="906">
        <v>4.7947613620574536</v>
      </c>
      <c r="K27" s="906">
        <v>6.9888828110157064</v>
      </c>
      <c r="L27" s="906">
        <v>6.2969851845614766</v>
      </c>
      <c r="M27" s="907">
        <v>1.2</v>
      </c>
      <c r="N27" s="907">
        <v>2</v>
      </c>
      <c r="O27" s="907">
        <v>-2.2000000000000002</v>
      </c>
      <c r="P27" s="907">
        <v>2.6</v>
      </c>
      <c r="Q27" s="907">
        <v>3.5</v>
      </c>
      <c r="R27" s="907">
        <v>2.4</v>
      </c>
      <c r="S27" s="907">
        <v>8.1999999999999993</v>
      </c>
      <c r="T27" s="907">
        <v>3.2</v>
      </c>
      <c r="U27" s="907">
        <v>6.8</v>
      </c>
      <c r="V27" s="907">
        <v>4.9000000000000004</v>
      </c>
      <c r="W27" s="907">
        <v>2.1</v>
      </c>
      <c r="X27" s="907">
        <v>4.4000000000000004</v>
      </c>
      <c r="Y27" s="907">
        <v>-0.9</v>
      </c>
      <c r="Z27" s="907">
        <v>4.5</v>
      </c>
      <c r="AA27" s="907">
        <v>7.4</v>
      </c>
      <c r="AB27" s="907">
        <v>4</v>
      </c>
      <c r="AC27" s="907">
        <v>8</v>
      </c>
      <c r="AD27" s="907">
        <v>4.7</v>
      </c>
      <c r="AE27" s="907">
        <v>5.7</v>
      </c>
      <c r="AF27" s="907">
        <v>9.1999999999999993</v>
      </c>
      <c r="AG27" s="908">
        <v>-1.6</v>
      </c>
      <c r="AH27" s="908">
        <v>-32.1</v>
      </c>
      <c r="AI27" s="908">
        <v>-25</v>
      </c>
      <c r="AJ27" s="908">
        <v>-24.1</v>
      </c>
      <c r="AK27" s="908">
        <v>-20.5</v>
      </c>
      <c r="AL27" s="908">
        <v>27.9</v>
      </c>
      <c r="AM27" s="908">
        <v>12.1</v>
      </c>
      <c r="AN27" s="908">
        <v>18</v>
      </c>
      <c r="AO27" s="908">
        <v>20.5</v>
      </c>
      <c r="AP27" s="908">
        <v>14.2</v>
      </c>
      <c r="AQ27" s="908">
        <v>19.600000000000001</v>
      </c>
      <c r="AR27" s="908">
        <v>10.3</v>
      </c>
      <c r="AS27" s="908">
        <v>8.6999999999999993</v>
      </c>
      <c r="AT27" s="908">
        <v>3.2</v>
      </c>
      <c r="AU27" s="908">
        <v>2</v>
      </c>
      <c r="AV27" s="908">
        <v>5.5</v>
      </c>
      <c r="AW27" s="908">
        <v>11.545800742662514</v>
      </c>
      <c r="AX27" s="908">
        <v>6.8044372998333547</v>
      </c>
      <c r="AY27" s="908">
        <v>3.4237243140780471</v>
      </c>
      <c r="AZ27" s="908">
        <v>6.3745955003329691</v>
      </c>
      <c r="BA27" s="908">
        <v>3.5696861460008833</v>
      </c>
      <c r="BB27" s="908">
        <v>5.9506199073631416</v>
      </c>
      <c r="BC27" s="908">
        <v>8.349702903574352</v>
      </c>
      <c r="BD27" s="908">
        <v>7.3149225510032112</v>
      </c>
      <c r="BE27" s="908">
        <v>6.3757002819449848</v>
      </c>
    </row>
    <row r="28" spans="1:57">
      <c r="A28" s="38" t="s">
        <v>938</v>
      </c>
    </row>
    <row r="29" spans="1:57">
      <c r="G29" s="696"/>
      <c r="H29" s="696"/>
      <c r="I29" s="696"/>
      <c r="J29" s="696"/>
      <c r="K29" s="696"/>
      <c r="L29" s="696"/>
    </row>
    <row r="30" spans="1:57">
      <c r="G30" s="696"/>
      <c r="H30" s="696"/>
      <c r="I30" s="696"/>
      <c r="J30" s="696"/>
      <c r="K30" s="696"/>
      <c r="L30" s="696"/>
    </row>
    <row r="31" spans="1:57">
      <c r="G31" s="696"/>
      <c r="H31" s="696"/>
      <c r="I31" s="696"/>
      <c r="J31" s="696"/>
      <c r="K31" s="696"/>
      <c r="L31" s="696"/>
    </row>
    <row r="32" spans="1:57">
      <c r="G32" s="696"/>
      <c r="H32" s="696"/>
      <c r="I32" s="696"/>
      <c r="J32" s="696"/>
      <c r="K32" s="696"/>
      <c r="L32" s="696"/>
    </row>
    <row r="33" spans="7:12">
      <c r="G33" s="696"/>
      <c r="H33" s="696"/>
      <c r="I33" s="696"/>
      <c r="J33" s="696"/>
      <c r="K33" s="696"/>
      <c r="L33" s="696"/>
    </row>
    <row r="34" spans="7:12">
      <c r="G34" s="696"/>
      <c r="H34" s="696"/>
      <c r="I34" s="696"/>
      <c r="J34" s="696"/>
      <c r="K34" s="696"/>
      <c r="L34" s="696"/>
    </row>
    <row r="35" spans="7:12">
      <c r="G35" s="696"/>
      <c r="H35" s="696"/>
      <c r="I35" s="696"/>
      <c r="J35" s="696"/>
      <c r="K35" s="696"/>
      <c r="L35" s="696"/>
    </row>
    <row r="36" spans="7:12">
      <c r="G36" s="696"/>
      <c r="H36" s="696"/>
      <c r="I36" s="696"/>
      <c r="J36" s="696"/>
      <c r="K36" s="696"/>
      <c r="L36" s="696"/>
    </row>
    <row r="37" spans="7:12">
      <c r="G37" s="696"/>
      <c r="H37" s="696"/>
      <c r="I37" s="696"/>
      <c r="J37" s="696"/>
      <c r="K37" s="696"/>
      <c r="L37" s="696"/>
    </row>
    <row r="38" spans="7:12">
      <c r="G38" s="696"/>
      <c r="H38" s="696"/>
      <c r="I38" s="696"/>
      <c r="J38" s="696"/>
      <c r="K38" s="696"/>
      <c r="L38" s="696"/>
    </row>
    <row r="39" spans="7:12">
      <c r="G39" s="696"/>
      <c r="H39" s="696"/>
      <c r="I39" s="696"/>
      <c r="J39" s="696"/>
      <c r="K39" s="696"/>
      <c r="L39" s="696"/>
    </row>
    <row r="40" spans="7:12">
      <c r="G40" s="696"/>
      <c r="H40" s="696"/>
      <c r="I40" s="696"/>
      <c r="J40" s="696"/>
      <c r="K40" s="696"/>
      <c r="L40" s="696"/>
    </row>
    <row r="41" spans="7:12">
      <c r="G41" s="696"/>
      <c r="H41" s="696"/>
      <c r="I41" s="696"/>
      <c r="J41" s="696"/>
      <c r="K41" s="696"/>
      <c r="L41" s="696"/>
    </row>
    <row r="42" spans="7:12">
      <c r="G42" s="696"/>
      <c r="H42" s="696"/>
      <c r="I42" s="696"/>
      <c r="J42" s="696"/>
      <c r="K42" s="696"/>
      <c r="L42" s="696"/>
    </row>
    <row r="43" spans="7:12">
      <c r="G43" s="696"/>
      <c r="H43" s="696"/>
      <c r="I43" s="696"/>
      <c r="J43" s="696"/>
      <c r="K43" s="696"/>
      <c r="L43" s="696"/>
    </row>
    <row r="44" spans="7:12">
      <c r="G44" s="696"/>
      <c r="H44" s="696"/>
      <c r="I44" s="696"/>
      <c r="J44" s="696"/>
      <c r="K44" s="696"/>
      <c r="L44" s="696"/>
    </row>
    <row r="45" spans="7:12">
      <c r="G45" s="696"/>
      <c r="H45" s="696"/>
      <c r="I45" s="696"/>
      <c r="J45" s="696"/>
      <c r="K45" s="696"/>
      <c r="L45" s="696"/>
    </row>
    <row r="46" spans="7:12">
      <c r="G46" s="696"/>
      <c r="H46" s="696"/>
      <c r="I46" s="696"/>
      <c r="J46" s="696"/>
      <c r="K46" s="696"/>
      <c r="L46" s="696"/>
    </row>
    <row r="47" spans="7:12">
      <c r="G47" s="696"/>
      <c r="H47" s="696"/>
      <c r="I47" s="696"/>
      <c r="J47" s="696"/>
      <c r="K47" s="696"/>
      <c r="L47" s="696"/>
    </row>
    <row r="48" spans="7:12">
      <c r="G48" s="696"/>
      <c r="H48" s="696"/>
      <c r="I48" s="696"/>
      <c r="J48" s="696"/>
      <c r="K48" s="696"/>
      <c r="L48" s="696"/>
    </row>
    <row r="49" spans="7:12">
      <c r="G49" s="696"/>
      <c r="H49" s="696"/>
      <c r="I49" s="696"/>
      <c r="J49" s="696"/>
      <c r="K49" s="696"/>
      <c r="L49" s="696"/>
    </row>
    <row r="50" spans="7:12">
      <c r="G50" s="696"/>
      <c r="H50" s="696"/>
      <c r="I50" s="696"/>
      <c r="J50" s="696"/>
      <c r="K50" s="696"/>
      <c r="L50" s="696"/>
    </row>
    <row r="51" spans="7:12">
      <c r="G51" s="696"/>
      <c r="H51" s="696"/>
      <c r="I51" s="696"/>
      <c r="J51" s="696"/>
      <c r="K51" s="696"/>
      <c r="L51" s="696"/>
    </row>
    <row r="52" spans="7:12">
      <c r="G52" s="696"/>
      <c r="H52" s="696"/>
      <c r="I52" s="696"/>
      <c r="J52" s="696"/>
      <c r="K52" s="696"/>
      <c r="L52" s="696"/>
    </row>
  </sheetData>
  <mergeCells count="22">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O26"/>
  <sheetViews>
    <sheetView showGridLines="0" zoomScaleNormal="100" zoomScaleSheetLayoutView="100" zoomScalePageLayoutView="90" workbookViewId="0">
      <selection activeCell="A26" sqref="A26:O26"/>
    </sheetView>
  </sheetViews>
  <sheetFormatPr defaultColWidth="9" defaultRowHeight="15"/>
  <cols>
    <col min="1" max="1" width="30.85546875" style="34" customWidth="1"/>
    <col min="2" max="15" width="10" style="34" customWidth="1"/>
    <col min="16" max="16384" width="9" style="34"/>
  </cols>
  <sheetData>
    <row r="1" spans="1:15" ht="21.75" customHeight="1">
      <c r="A1" s="32" t="s">
        <v>26</v>
      </c>
    </row>
    <row r="2" spans="1:15" ht="15" customHeight="1">
      <c r="A2" s="32"/>
      <c r="D2" s="77"/>
    </row>
    <row r="3" spans="1:15" ht="16.5" customHeight="1">
      <c r="A3" s="969"/>
      <c r="B3" s="1071">
        <v>2012</v>
      </c>
      <c r="C3" s="1071">
        <v>2013</v>
      </c>
      <c r="D3" s="1071">
        <v>2014</v>
      </c>
      <c r="E3" s="1071">
        <v>2015</v>
      </c>
      <c r="F3" s="1071">
        <v>2016</v>
      </c>
      <c r="G3" s="1071">
        <v>2017</v>
      </c>
      <c r="H3" s="1071">
        <v>2018</v>
      </c>
      <c r="I3" s="1071">
        <v>2019</v>
      </c>
      <c r="J3" s="1071">
        <v>2020</v>
      </c>
      <c r="K3" s="1071">
        <v>2021</v>
      </c>
      <c r="L3" s="1071">
        <v>2022</v>
      </c>
      <c r="M3" s="1071">
        <v>2023</v>
      </c>
      <c r="N3" s="1071">
        <v>2024</v>
      </c>
      <c r="O3" s="1071">
        <v>2025</v>
      </c>
    </row>
    <row r="4" spans="1:15" ht="16.5" customHeight="1">
      <c r="A4" s="969"/>
      <c r="B4" s="1071"/>
      <c r="C4" s="1071"/>
      <c r="D4" s="1071"/>
      <c r="E4" s="1071"/>
      <c r="F4" s="1071"/>
      <c r="G4" s="1071"/>
      <c r="H4" s="1071"/>
      <c r="I4" s="1071"/>
      <c r="J4" s="1071"/>
      <c r="K4" s="1071"/>
      <c r="L4" s="1071"/>
      <c r="M4" s="1071"/>
      <c r="N4" s="1071"/>
      <c r="O4" s="1071"/>
    </row>
    <row r="5" spans="1:15" ht="3.75" customHeight="1">
      <c r="A5" s="53"/>
      <c r="B5" s="1085"/>
      <c r="C5" s="1085"/>
      <c r="D5" s="1085"/>
    </row>
    <row r="6" spans="1:15">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c r="O6" s="78">
        <v>374871</v>
      </c>
    </row>
    <row r="7" spans="1:15">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c r="O7" s="78">
        <v>227249</v>
      </c>
    </row>
    <row r="8" spans="1:15">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c r="O8" s="81">
        <v>213166</v>
      </c>
    </row>
    <row r="9" spans="1:15">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c r="O9" s="81">
        <v>14083</v>
      </c>
    </row>
    <row r="10" spans="1:15">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c r="O10" s="78">
        <v>147622</v>
      </c>
    </row>
    <row r="11" spans="1:15">
      <c r="A11" s="38"/>
      <c r="B11" s="82"/>
      <c r="C11" s="82"/>
      <c r="D11" s="82"/>
      <c r="E11" s="82"/>
      <c r="F11" s="83"/>
      <c r="G11" s="83"/>
      <c r="H11" s="83"/>
      <c r="I11" s="83"/>
      <c r="J11" s="83"/>
      <c r="K11" s="698"/>
      <c r="L11" s="83"/>
      <c r="M11" s="83"/>
    </row>
    <row r="12" spans="1:15">
      <c r="A12" s="55" t="s">
        <v>688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c r="O12" s="84">
        <v>60.6</v>
      </c>
    </row>
    <row r="13" spans="1:15">
      <c r="A13" s="85" t="s">
        <v>123</v>
      </c>
      <c r="B13" s="87"/>
      <c r="C13" s="87"/>
      <c r="D13" s="87"/>
      <c r="E13" s="88"/>
      <c r="F13" s="88"/>
      <c r="G13" s="88"/>
      <c r="H13" s="88"/>
      <c r="I13" s="88"/>
      <c r="J13" s="88"/>
      <c r="K13" s="698" t="s">
        <v>125</v>
      </c>
      <c r="L13" s="88"/>
      <c r="M13" s="88"/>
    </row>
    <row r="14" spans="1:15">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c r="O14" s="90">
        <v>64.5</v>
      </c>
    </row>
    <row r="15" spans="1:15">
      <c r="A15" s="89" t="s">
        <v>126</v>
      </c>
      <c r="B15" s="90">
        <v>58.1</v>
      </c>
      <c r="C15" s="90">
        <v>53.3</v>
      </c>
      <c r="D15" s="90">
        <v>45.3</v>
      </c>
      <c r="E15" s="90">
        <v>50.1</v>
      </c>
      <c r="F15" s="90">
        <v>56.4</v>
      </c>
      <c r="G15" s="90">
        <v>45.8</v>
      </c>
      <c r="H15" s="90">
        <v>45.7</v>
      </c>
      <c r="I15" s="90">
        <v>47.9</v>
      </c>
      <c r="J15" s="90">
        <v>45</v>
      </c>
      <c r="K15" s="698" t="s">
        <v>125</v>
      </c>
      <c r="L15" s="90">
        <v>45.5</v>
      </c>
      <c r="M15" s="90">
        <v>43.4</v>
      </c>
      <c r="N15" s="90">
        <v>34.1</v>
      </c>
      <c r="O15" s="90">
        <v>48.4</v>
      </c>
    </row>
    <row r="16" spans="1:15">
      <c r="A16" s="85" t="s">
        <v>127</v>
      </c>
      <c r="B16" s="87"/>
      <c r="C16" s="87"/>
      <c r="D16" s="87"/>
      <c r="E16" s="88"/>
      <c r="F16" s="88"/>
      <c r="G16" s="88"/>
      <c r="H16" s="88"/>
      <c r="I16" s="88"/>
      <c r="J16" s="88"/>
      <c r="K16" s="88"/>
      <c r="L16" s="88"/>
      <c r="M16" s="88"/>
    </row>
    <row r="17" spans="1:15">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c r="O17" s="90">
        <v>67.099999999999994</v>
      </c>
    </row>
    <row r="18" spans="1:15">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c r="O18" s="92">
        <v>54.3</v>
      </c>
    </row>
    <row r="19" spans="1:15">
      <c r="A19" s="85" t="s">
        <v>130</v>
      </c>
      <c r="B19" s="93"/>
      <c r="C19" s="93"/>
      <c r="D19" s="93"/>
      <c r="E19" s="88"/>
      <c r="F19" s="88"/>
      <c r="G19" s="88"/>
      <c r="H19" s="88"/>
      <c r="I19" s="88"/>
      <c r="J19" s="88"/>
      <c r="K19" s="88"/>
      <c r="L19" s="88"/>
      <c r="M19" s="88"/>
    </row>
    <row r="20" spans="1:15">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c r="O20" s="90">
        <v>34.299999999999997</v>
      </c>
    </row>
    <row r="21" spans="1:15">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c r="O21" s="90">
        <v>56.3</v>
      </c>
    </row>
    <row r="22" spans="1:15">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c r="O22" s="90">
        <v>80.7</v>
      </c>
    </row>
    <row r="23" spans="1:15">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c r="O23" s="90">
        <v>75.2</v>
      </c>
    </row>
    <row r="24" spans="1:15" ht="15.75" thickBot="1">
      <c r="A24" s="899" t="s">
        <v>135</v>
      </c>
      <c r="B24" s="902">
        <v>16.600000000000001</v>
      </c>
      <c r="C24" s="902">
        <v>16.100000000000001</v>
      </c>
      <c r="D24" s="902">
        <v>10.9</v>
      </c>
      <c r="E24" s="902">
        <v>12.6</v>
      </c>
      <c r="F24" s="903">
        <v>12.3</v>
      </c>
      <c r="G24" s="902">
        <v>10.9</v>
      </c>
      <c r="H24" s="902">
        <v>9.6999999999999993</v>
      </c>
      <c r="I24" s="902">
        <v>8.1</v>
      </c>
      <c r="J24" s="902">
        <v>7.6</v>
      </c>
      <c r="K24" s="902" t="s">
        <v>125</v>
      </c>
      <c r="L24" s="902">
        <v>7.8017949636293178</v>
      </c>
      <c r="M24" s="902">
        <v>6.8238673660512781</v>
      </c>
      <c r="N24" s="933">
        <v>7.5</v>
      </c>
      <c r="O24" s="933">
        <v>11.3</v>
      </c>
    </row>
    <row r="25" spans="1:15">
      <c r="A25" s="38" t="s">
        <v>937</v>
      </c>
    </row>
    <row r="26" spans="1:15" ht="30" customHeight="1">
      <c r="A26" s="1084" t="s">
        <v>939</v>
      </c>
      <c r="B26" s="1084"/>
      <c r="C26" s="1084"/>
      <c r="D26" s="1084"/>
      <c r="E26" s="1084"/>
      <c r="F26" s="1084"/>
      <c r="G26" s="1084"/>
      <c r="H26" s="1084"/>
      <c r="I26" s="1084"/>
      <c r="J26" s="1084"/>
      <c r="K26" s="1084"/>
      <c r="L26" s="1084"/>
      <c r="M26" s="1084"/>
      <c r="N26" s="1084"/>
      <c r="O26" s="1084"/>
    </row>
  </sheetData>
  <mergeCells count="16">
    <mergeCell ref="O3:O4"/>
    <mergeCell ref="A26:O26"/>
    <mergeCell ref="N3:N4"/>
    <mergeCell ref="M3:M4"/>
    <mergeCell ref="K3:K4"/>
    <mergeCell ref="L3:L4"/>
    <mergeCell ref="B5:D5"/>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O30"/>
  <sheetViews>
    <sheetView showGridLines="0" zoomScaleNormal="100" zoomScaleSheetLayoutView="100" zoomScalePageLayoutView="90" workbookViewId="0">
      <selection activeCell="E32" sqref="E32"/>
    </sheetView>
  </sheetViews>
  <sheetFormatPr defaultColWidth="9" defaultRowHeight="15"/>
  <cols>
    <col min="1" max="1" width="33.5703125" style="34" customWidth="1"/>
    <col min="2" max="15" width="9.28515625" style="34" customWidth="1"/>
    <col min="16" max="16384" width="9" style="34"/>
  </cols>
  <sheetData>
    <row r="1" spans="1:15" ht="21.75" customHeight="1">
      <c r="A1" s="32" t="s">
        <v>27</v>
      </c>
    </row>
    <row r="2" spans="1:15" ht="15" customHeight="1">
      <c r="A2" s="32"/>
    </row>
    <row r="3" spans="1:15" ht="16.5" customHeight="1">
      <c r="A3" s="969"/>
      <c r="B3" s="1071">
        <v>2012</v>
      </c>
      <c r="C3" s="1071">
        <v>2013</v>
      </c>
      <c r="D3" s="1071">
        <v>2014</v>
      </c>
      <c r="E3" s="1071">
        <v>2015</v>
      </c>
      <c r="F3" s="1071">
        <v>2016</v>
      </c>
      <c r="G3" s="1071">
        <v>2017</v>
      </c>
      <c r="H3" s="1071">
        <v>2018</v>
      </c>
      <c r="I3" s="1071">
        <v>2019</v>
      </c>
      <c r="J3" s="1071">
        <v>2020</v>
      </c>
      <c r="K3" s="1071">
        <v>2021</v>
      </c>
      <c r="L3" s="1071">
        <v>2022</v>
      </c>
      <c r="M3" s="1071">
        <v>2023</v>
      </c>
      <c r="N3" s="1071">
        <v>2024</v>
      </c>
      <c r="O3" s="1071">
        <v>2025</v>
      </c>
    </row>
    <row r="4" spans="1:15" ht="16.5" customHeight="1">
      <c r="A4" s="969"/>
      <c r="B4" s="1071"/>
      <c r="C4" s="1071"/>
      <c r="D4" s="1071"/>
      <c r="E4" s="1071"/>
      <c r="F4" s="1071"/>
      <c r="G4" s="1071"/>
      <c r="H4" s="1071"/>
      <c r="I4" s="1071"/>
      <c r="J4" s="1071"/>
      <c r="K4" s="1071"/>
      <c r="L4" s="1071"/>
      <c r="M4" s="1071"/>
      <c r="N4" s="1071"/>
      <c r="O4" s="1071"/>
    </row>
    <row r="5" spans="1:15" ht="4.5" customHeight="1">
      <c r="B5" s="95"/>
      <c r="C5" s="95"/>
      <c r="D5" s="95"/>
      <c r="E5" s="95"/>
    </row>
    <row r="6" spans="1:15" ht="13.5" customHeight="1">
      <c r="A6" s="55" t="s">
        <v>136</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c r="O6" s="78">
        <v>213166</v>
      </c>
    </row>
    <row r="7" spans="1:15" ht="15" customHeight="1">
      <c r="A7" s="55" t="s">
        <v>689</v>
      </c>
      <c r="B7" s="96">
        <v>52.1</v>
      </c>
      <c r="C7" s="96">
        <v>50.3</v>
      </c>
      <c r="D7" s="96">
        <v>48.8</v>
      </c>
      <c r="E7" s="96">
        <v>51</v>
      </c>
      <c r="F7" s="96">
        <v>54.2</v>
      </c>
      <c r="G7" s="96">
        <v>51.9</v>
      </c>
      <c r="H7" s="96">
        <v>48.8</v>
      </c>
      <c r="I7" s="96">
        <v>50.9</v>
      </c>
      <c r="J7" s="96">
        <v>45.3</v>
      </c>
      <c r="K7" s="96" t="s">
        <v>125</v>
      </c>
      <c r="L7" s="96">
        <v>51.8</v>
      </c>
      <c r="M7" s="96">
        <v>51.8</v>
      </c>
      <c r="N7" s="96">
        <v>53.6</v>
      </c>
      <c r="O7" s="96">
        <v>56.9</v>
      </c>
    </row>
    <row r="8" spans="1:15" ht="15" customHeight="1">
      <c r="A8" s="85" t="s">
        <v>123</v>
      </c>
      <c r="B8" s="97"/>
      <c r="C8" s="97"/>
      <c r="D8" s="97"/>
      <c r="E8" s="98"/>
      <c r="F8" s="98"/>
      <c r="G8" s="98"/>
      <c r="H8" s="98"/>
      <c r="I8" s="98"/>
      <c r="J8" s="98"/>
      <c r="K8" s="98"/>
      <c r="L8" s="98"/>
      <c r="M8" s="98"/>
      <c r="N8" s="98"/>
      <c r="O8" s="98"/>
    </row>
    <row r="9" spans="1:15"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c r="O9" s="100">
        <v>60.4</v>
      </c>
    </row>
    <row r="10" spans="1:15"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c r="O10" s="100">
        <v>45.7</v>
      </c>
    </row>
    <row r="11" spans="1:15" ht="15" customHeight="1">
      <c r="A11" s="85" t="s">
        <v>127</v>
      </c>
      <c r="B11" s="97"/>
      <c r="C11" s="97"/>
      <c r="D11" s="97"/>
      <c r="E11" s="98"/>
      <c r="F11" s="98"/>
      <c r="G11" s="98"/>
      <c r="H11" s="98"/>
      <c r="I11" s="98"/>
      <c r="J11" s="98"/>
      <c r="K11" s="98"/>
      <c r="L11" s="98"/>
      <c r="M11" s="98"/>
      <c r="N11" s="98"/>
      <c r="O11" s="98"/>
    </row>
    <row r="12" spans="1:15"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57</v>
      </c>
      <c r="N12" s="100">
        <v>55</v>
      </c>
      <c r="O12" s="100">
        <v>63.3</v>
      </c>
    </row>
    <row r="13" spans="1:15"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43</v>
      </c>
      <c r="N13" s="100">
        <v>45</v>
      </c>
      <c r="O13" s="100">
        <v>50.5</v>
      </c>
    </row>
    <row r="14" spans="1:15" ht="15" customHeight="1">
      <c r="A14" s="85" t="s">
        <v>130</v>
      </c>
      <c r="B14" s="101"/>
      <c r="C14" s="101"/>
      <c r="D14" s="101"/>
      <c r="E14" s="98"/>
      <c r="F14" s="98"/>
      <c r="G14" s="98"/>
      <c r="H14" s="98"/>
      <c r="I14" s="98"/>
      <c r="J14" s="98"/>
      <c r="K14" s="98"/>
      <c r="L14" s="98"/>
      <c r="M14" s="98"/>
      <c r="N14" s="98"/>
      <c r="O14" s="98"/>
    </row>
    <row r="15" spans="1:15"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c r="O15" s="100">
        <v>29</v>
      </c>
    </row>
    <row r="16" spans="1:15"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c r="O16" s="100">
        <v>51.1</v>
      </c>
    </row>
    <row r="17" spans="1:15"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c r="O17" s="100">
        <v>75.7</v>
      </c>
    </row>
    <row r="18" spans="1:15"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c r="O18" s="100">
        <v>71.900000000000006</v>
      </c>
    </row>
    <row r="19" spans="1:15" ht="15" customHeight="1">
      <c r="A19" s="89" t="s">
        <v>137</v>
      </c>
      <c r="B19" s="100">
        <v>16</v>
      </c>
      <c r="C19" s="102">
        <v>15.4</v>
      </c>
      <c r="D19" s="102">
        <v>10.8</v>
      </c>
      <c r="E19" s="102">
        <v>12.6</v>
      </c>
      <c r="F19" s="100">
        <v>11.9</v>
      </c>
      <c r="G19" s="100">
        <v>10.8</v>
      </c>
      <c r="H19" s="100">
        <v>9.6999999999999993</v>
      </c>
      <c r="I19" s="100">
        <v>8.1</v>
      </c>
      <c r="J19" s="100">
        <v>7.6</v>
      </c>
      <c r="K19" s="100" t="s">
        <v>125</v>
      </c>
      <c r="L19" s="100">
        <v>7.3</v>
      </c>
      <c r="M19" s="100">
        <v>6.8</v>
      </c>
      <c r="N19" s="100">
        <v>7.2</v>
      </c>
      <c r="O19" s="100">
        <v>11</v>
      </c>
    </row>
    <row r="20" spans="1:15" ht="15" customHeight="1">
      <c r="A20" s="85" t="s">
        <v>138</v>
      </c>
      <c r="B20" s="97"/>
      <c r="C20" s="97"/>
      <c r="D20" s="97"/>
      <c r="E20" s="98"/>
      <c r="F20" s="98"/>
      <c r="G20" s="98"/>
      <c r="H20" s="98"/>
      <c r="I20" s="98"/>
      <c r="J20" s="98"/>
      <c r="K20" s="98"/>
      <c r="L20" s="98"/>
      <c r="M20" s="98"/>
      <c r="N20" s="98"/>
      <c r="O20" s="98"/>
    </row>
    <row r="21" spans="1:15" ht="15" customHeight="1">
      <c r="A21" s="89" t="s">
        <v>139</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c r="O21" s="100">
        <v>7.9</v>
      </c>
    </row>
    <row r="22" spans="1:15" ht="15" customHeight="1">
      <c r="A22" s="89" t="s">
        <v>140</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c r="O22" s="100">
        <v>22.4</v>
      </c>
    </row>
    <row r="23" spans="1:15" ht="15" customHeight="1">
      <c r="A23" s="89" t="s">
        <v>141</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c r="O23" s="100">
        <v>69.8</v>
      </c>
    </row>
    <row r="24" spans="1:15" ht="15" customHeight="1">
      <c r="A24" s="85" t="s">
        <v>142</v>
      </c>
      <c r="B24" s="97"/>
      <c r="C24" s="97"/>
      <c r="D24" s="97"/>
      <c r="E24" s="98"/>
      <c r="F24" s="98"/>
      <c r="G24" s="98"/>
      <c r="H24" s="98"/>
      <c r="I24" s="98"/>
      <c r="J24" s="98"/>
      <c r="K24" s="98"/>
      <c r="L24" s="98"/>
      <c r="M24" s="98"/>
      <c r="N24" s="98"/>
      <c r="O24" s="98"/>
    </row>
    <row r="25" spans="1:15" ht="15" customHeight="1">
      <c r="A25" s="89" t="s">
        <v>143</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c r="O25" s="100">
        <v>19.3</v>
      </c>
    </row>
    <row r="26" spans="1:15" ht="15" customHeight="1">
      <c r="A26" s="89" t="s">
        <v>144</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c r="O26" s="100">
        <v>55.6</v>
      </c>
    </row>
    <row r="27" spans="1:15" ht="15" customHeight="1">
      <c r="A27" s="89" t="s">
        <v>145</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c r="O27" s="100">
        <v>58.9</v>
      </c>
    </row>
    <row r="28" spans="1:15" ht="15" customHeight="1" thickBot="1">
      <c r="A28" s="899" t="s">
        <v>146</v>
      </c>
      <c r="B28" s="900">
        <v>60.509335818580269</v>
      </c>
      <c r="C28" s="900">
        <v>60.717416171303107</v>
      </c>
      <c r="D28" s="900">
        <v>65.790924127357968</v>
      </c>
      <c r="E28" s="900">
        <v>61.252392386625331</v>
      </c>
      <c r="F28" s="900">
        <v>61.960026757066544</v>
      </c>
      <c r="G28" s="900">
        <v>62.545808621182807</v>
      </c>
      <c r="H28" s="900">
        <v>66.247204711302359</v>
      </c>
      <c r="I28" s="900">
        <v>64.763645546498537</v>
      </c>
      <c r="J28" s="901">
        <v>60.6</v>
      </c>
      <c r="K28" s="901" t="s">
        <v>125</v>
      </c>
      <c r="L28" s="901">
        <v>69.5</v>
      </c>
      <c r="M28" s="901">
        <v>65.599999999999994</v>
      </c>
      <c r="N28" s="901">
        <v>71.3</v>
      </c>
      <c r="O28" s="901">
        <v>73.599999999999994</v>
      </c>
    </row>
    <row r="29" spans="1:15" ht="15" customHeight="1">
      <c r="A29" s="38" t="s">
        <v>936</v>
      </c>
    </row>
    <row r="30" spans="1:15" ht="24.75" customHeight="1">
      <c r="A30" s="1084" t="s">
        <v>940</v>
      </c>
      <c r="B30" s="1084"/>
      <c r="C30" s="1084"/>
      <c r="D30" s="1084"/>
      <c r="E30" s="1084"/>
      <c r="F30" s="1084"/>
      <c r="G30" s="1084"/>
      <c r="H30" s="1084"/>
      <c r="I30" s="1084"/>
      <c r="J30" s="1084"/>
      <c r="K30" s="1084"/>
      <c r="L30" s="1084"/>
      <c r="M30" s="1084"/>
      <c r="N30" s="1084"/>
    </row>
  </sheetData>
  <mergeCells count="15">
    <mergeCell ref="O3:O4"/>
    <mergeCell ref="A30:N30"/>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O32"/>
  <sheetViews>
    <sheetView showGridLines="0" tabSelected="1" zoomScaleNormal="100" zoomScaleSheetLayoutView="100" zoomScalePageLayoutView="90" workbookViewId="0">
      <selection activeCell="C12" sqref="C12"/>
    </sheetView>
  </sheetViews>
  <sheetFormatPr defaultColWidth="9" defaultRowHeight="15"/>
  <cols>
    <col min="1" max="1" width="53.42578125" style="34" customWidth="1"/>
    <col min="2" max="15" width="7.85546875" style="34" customWidth="1"/>
    <col min="16" max="16384" width="9" style="34"/>
  </cols>
  <sheetData>
    <row r="1" spans="1:15" ht="21.75" customHeight="1">
      <c r="A1" s="32" t="s">
        <v>28</v>
      </c>
    </row>
    <row r="2" spans="1:15" ht="15" customHeight="1">
      <c r="A2" s="32"/>
      <c r="B2" s="103"/>
    </row>
    <row r="3" spans="1:15" ht="16.5" customHeight="1">
      <c r="A3" s="969"/>
      <c r="B3" s="1071">
        <v>2012</v>
      </c>
      <c r="C3" s="1071">
        <v>2013</v>
      </c>
      <c r="D3" s="1071">
        <v>2014</v>
      </c>
      <c r="E3" s="1071">
        <v>2015</v>
      </c>
      <c r="F3" s="1071">
        <v>2016</v>
      </c>
      <c r="G3" s="1071">
        <v>2017</v>
      </c>
      <c r="H3" s="1071">
        <v>2018</v>
      </c>
      <c r="I3" s="1071">
        <v>2019</v>
      </c>
      <c r="J3" s="1071">
        <v>2020</v>
      </c>
      <c r="K3" s="1071">
        <v>2021</v>
      </c>
      <c r="L3" s="1071">
        <v>2022</v>
      </c>
      <c r="M3" s="1071">
        <v>2023</v>
      </c>
      <c r="N3" s="1071">
        <v>2024</v>
      </c>
      <c r="O3" s="1071">
        <v>2025</v>
      </c>
    </row>
    <row r="4" spans="1:15" ht="16.5" customHeight="1">
      <c r="A4" s="969"/>
      <c r="B4" s="1071"/>
      <c r="C4" s="1071"/>
      <c r="D4" s="1071"/>
      <c r="E4" s="1071"/>
      <c r="F4" s="1071"/>
      <c r="G4" s="1071"/>
      <c r="H4" s="1071"/>
      <c r="I4" s="1071"/>
      <c r="J4" s="1071"/>
      <c r="K4" s="1071">
        <v>2021</v>
      </c>
      <c r="L4" s="1071">
        <v>2022</v>
      </c>
      <c r="M4" s="1071">
        <v>2022</v>
      </c>
      <c r="N4" s="1071">
        <v>2022</v>
      </c>
      <c r="O4" s="1071">
        <v>2022</v>
      </c>
    </row>
    <row r="5" spans="1:15" ht="9.75" customHeight="1">
      <c r="A5" s="104"/>
      <c r="B5" s="105"/>
      <c r="C5" s="105"/>
      <c r="D5" s="105"/>
      <c r="E5" s="105"/>
      <c r="F5" s="105"/>
      <c r="G5" s="105"/>
      <c r="H5" s="105"/>
      <c r="I5" s="105"/>
      <c r="J5" s="105"/>
      <c r="K5" s="105"/>
      <c r="L5" s="105"/>
      <c r="M5" s="105"/>
    </row>
    <row r="6" spans="1:15" ht="15" customHeight="1">
      <c r="A6" s="55" t="s">
        <v>690</v>
      </c>
      <c r="B6" s="84">
        <v>16.8</v>
      </c>
      <c r="C6" s="84">
        <v>16.399999999999999</v>
      </c>
      <c r="D6" s="84">
        <v>15.8</v>
      </c>
      <c r="E6" s="84">
        <v>12.427223810703108</v>
      </c>
      <c r="F6" s="84">
        <v>15</v>
      </c>
      <c r="G6" s="84">
        <v>12.2</v>
      </c>
      <c r="H6" s="84">
        <v>12.2</v>
      </c>
      <c r="I6" s="84">
        <v>11.3</v>
      </c>
      <c r="J6" s="84">
        <v>14.5</v>
      </c>
      <c r="K6" s="84" t="s">
        <v>125</v>
      </c>
      <c r="L6" s="84">
        <v>11</v>
      </c>
      <c r="M6" s="84">
        <v>10.3</v>
      </c>
      <c r="N6" s="84">
        <v>8</v>
      </c>
      <c r="O6" s="84">
        <v>6.2</v>
      </c>
    </row>
    <row r="7" spans="1:15" ht="13.5" customHeight="1">
      <c r="A7" s="85" t="s">
        <v>123</v>
      </c>
      <c r="B7" s="87"/>
      <c r="C7" s="87"/>
      <c r="D7" s="87"/>
      <c r="E7" s="88"/>
      <c r="F7" s="88"/>
      <c r="G7" s="88"/>
      <c r="H7" s="88"/>
      <c r="I7" s="88"/>
      <c r="J7" s="88"/>
      <c r="K7" s="88"/>
      <c r="L7" s="88"/>
      <c r="M7" s="88"/>
      <c r="N7" s="88"/>
      <c r="O7" s="88"/>
    </row>
    <row r="8" spans="1:15"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c r="O8" s="92">
        <v>6.3</v>
      </c>
    </row>
    <row r="9" spans="1:15"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c r="O9" s="92">
        <v>5.6</v>
      </c>
    </row>
    <row r="10" spans="1:15" ht="15" customHeight="1">
      <c r="A10" s="85" t="s">
        <v>127</v>
      </c>
      <c r="B10" s="87"/>
      <c r="C10" s="87"/>
      <c r="D10" s="87"/>
      <c r="E10" s="88"/>
      <c r="F10" s="88"/>
      <c r="G10" s="88"/>
      <c r="H10" s="88"/>
      <c r="I10" s="88"/>
      <c r="J10" s="88"/>
      <c r="K10" s="88"/>
      <c r="L10" s="88"/>
      <c r="M10" s="88"/>
      <c r="N10" s="88"/>
      <c r="O10" s="88"/>
    </row>
    <row r="11" spans="1:15"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c r="O11" s="92">
        <v>5.6</v>
      </c>
    </row>
    <row r="12" spans="1:15"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c r="O12" s="92">
        <v>6.9</v>
      </c>
    </row>
    <row r="13" spans="1:15" ht="15" customHeight="1">
      <c r="A13" s="85" t="s">
        <v>130</v>
      </c>
      <c r="B13" s="107"/>
      <c r="C13" s="107"/>
      <c r="D13" s="107"/>
      <c r="E13" s="108"/>
      <c r="F13" s="106"/>
      <c r="G13" s="106"/>
      <c r="H13" s="88"/>
      <c r="I13" s="88"/>
      <c r="J13" s="88"/>
      <c r="K13" s="88"/>
      <c r="L13" s="88"/>
      <c r="M13" s="88"/>
      <c r="N13" s="88"/>
      <c r="O13" s="88"/>
    </row>
    <row r="14" spans="1:15"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c r="O14" s="109">
        <v>15.4</v>
      </c>
    </row>
    <row r="15" spans="1:15"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c r="O15" s="110">
        <v>9.1999999999999993</v>
      </c>
    </row>
    <row r="16" spans="1:15"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c r="O16" s="110">
        <v>6.2</v>
      </c>
    </row>
    <row r="17" spans="1:15" ht="15" customHeight="1">
      <c r="A17" s="89" t="s">
        <v>147</v>
      </c>
      <c r="B17" s="110">
        <v>8.6999999999999993</v>
      </c>
      <c r="C17" s="110">
        <v>7.4</v>
      </c>
      <c r="D17" s="110">
        <v>7.8</v>
      </c>
      <c r="E17" s="110">
        <v>6.1</v>
      </c>
      <c r="F17" s="110">
        <v>5.2</v>
      </c>
      <c r="G17" s="110">
        <v>6</v>
      </c>
      <c r="H17" s="110">
        <v>5.8</v>
      </c>
      <c r="I17" s="110">
        <v>6.8</v>
      </c>
      <c r="J17" s="110">
        <v>8</v>
      </c>
      <c r="K17" s="110" t="s">
        <v>125</v>
      </c>
      <c r="L17" s="110">
        <v>6.5</v>
      </c>
      <c r="M17" s="110">
        <v>5.9</v>
      </c>
      <c r="N17" s="110">
        <v>4.3</v>
      </c>
      <c r="O17" s="110">
        <v>4.4000000000000004</v>
      </c>
    </row>
    <row r="18" spans="1:15"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c r="O18" s="86">
        <v>2.2000000000000002</v>
      </c>
    </row>
    <row r="19" spans="1:15" ht="15" customHeight="1">
      <c r="A19" s="85" t="s">
        <v>142</v>
      </c>
      <c r="B19" s="86"/>
      <c r="C19" s="86"/>
      <c r="D19" s="86"/>
      <c r="E19" s="106"/>
      <c r="F19" s="106"/>
      <c r="G19" s="106"/>
      <c r="H19" s="106"/>
      <c r="I19" s="106"/>
      <c r="J19" s="106"/>
      <c r="K19" s="106"/>
      <c r="L19" s="106"/>
      <c r="M19" s="106"/>
      <c r="N19" s="106"/>
      <c r="O19" s="106"/>
    </row>
    <row r="20" spans="1:15" ht="15" customHeight="1">
      <c r="A20" s="89" t="s">
        <v>143</v>
      </c>
      <c r="B20" s="86">
        <v>6</v>
      </c>
      <c r="C20" s="109">
        <v>7.2</v>
      </c>
      <c r="D20" s="109">
        <v>8.5</v>
      </c>
      <c r="E20" s="109">
        <v>5.8</v>
      </c>
      <c r="F20" s="109">
        <v>5.3</v>
      </c>
      <c r="G20" s="86">
        <v>4.3194405249864767</v>
      </c>
      <c r="H20" s="86">
        <v>9.6</v>
      </c>
      <c r="I20" s="86">
        <v>6.4</v>
      </c>
      <c r="J20" s="86">
        <v>6.4</v>
      </c>
      <c r="K20" s="86" t="s">
        <v>125</v>
      </c>
      <c r="L20" s="86">
        <v>8.8000000000000007</v>
      </c>
      <c r="M20" s="86">
        <v>7.4</v>
      </c>
      <c r="N20" s="86">
        <v>7.3</v>
      </c>
      <c r="O20" s="86">
        <v>1.3</v>
      </c>
    </row>
    <row r="21" spans="1:15" ht="15" customHeight="1">
      <c r="A21" s="89" t="s">
        <v>144</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c r="O21" s="86">
        <v>6.1</v>
      </c>
    </row>
    <row r="22" spans="1:15" ht="15" customHeight="1">
      <c r="A22" s="89" t="s">
        <v>145</v>
      </c>
      <c r="B22" s="109">
        <v>21.2</v>
      </c>
      <c r="C22" s="109">
        <v>21.3</v>
      </c>
      <c r="D22" s="109">
        <v>20.7</v>
      </c>
      <c r="E22" s="109">
        <v>16.3</v>
      </c>
      <c r="F22" s="109">
        <v>20.2</v>
      </c>
      <c r="G22" s="92">
        <v>15.8</v>
      </c>
      <c r="H22" s="86">
        <v>16.5</v>
      </c>
      <c r="I22" s="86">
        <v>13.6</v>
      </c>
      <c r="J22" s="86">
        <v>19.100000000000001</v>
      </c>
      <c r="K22" s="86" t="s">
        <v>125</v>
      </c>
      <c r="L22" s="86">
        <v>13.4</v>
      </c>
      <c r="M22" s="86">
        <v>12.4</v>
      </c>
      <c r="N22" s="86">
        <v>9</v>
      </c>
      <c r="O22" s="86">
        <v>7.6</v>
      </c>
    </row>
    <row r="23" spans="1:15" ht="15" customHeight="1">
      <c r="A23" s="89" t="s">
        <v>146</v>
      </c>
      <c r="B23" s="86">
        <v>17.3</v>
      </c>
      <c r="C23" s="86">
        <v>15.6</v>
      </c>
      <c r="D23" s="86">
        <v>12</v>
      </c>
      <c r="E23" s="86">
        <v>11.2</v>
      </c>
      <c r="F23" s="86">
        <v>20.7</v>
      </c>
      <c r="G23" s="86">
        <v>10.918959426190296</v>
      </c>
      <c r="H23" s="86">
        <v>6.2</v>
      </c>
      <c r="I23" s="86">
        <v>7.1</v>
      </c>
      <c r="J23" s="86">
        <v>7.9</v>
      </c>
      <c r="K23" s="86" t="s">
        <v>125</v>
      </c>
      <c r="L23" s="86">
        <v>8.6</v>
      </c>
      <c r="M23" s="86">
        <v>7.2</v>
      </c>
      <c r="N23" s="86">
        <v>5.7</v>
      </c>
      <c r="O23" s="86">
        <v>3</v>
      </c>
    </row>
    <row r="24" spans="1:15" ht="15" customHeight="1">
      <c r="A24" s="79" t="s">
        <v>148</v>
      </c>
      <c r="B24" s="109"/>
      <c r="C24" s="109"/>
      <c r="D24" s="109"/>
      <c r="E24" s="109"/>
      <c r="F24" s="109"/>
      <c r="G24" s="109"/>
      <c r="H24" s="109"/>
      <c r="I24" s="109"/>
      <c r="J24" s="109"/>
      <c r="K24" s="109"/>
      <c r="L24" s="109"/>
      <c r="M24" s="109"/>
      <c r="N24" s="109"/>
      <c r="O24" s="109"/>
    </row>
    <row r="25" spans="1:15" ht="15" customHeight="1">
      <c r="A25" s="80" t="s">
        <v>149</v>
      </c>
      <c r="B25" s="92">
        <v>29.2</v>
      </c>
      <c r="C25" s="92">
        <v>29.1</v>
      </c>
      <c r="D25" s="92">
        <v>29.6</v>
      </c>
      <c r="E25" s="92">
        <v>29.7</v>
      </c>
      <c r="F25" s="92">
        <v>27.4</v>
      </c>
      <c r="G25" s="92">
        <v>29.4</v>
      </c>
      <c r="H25" s="92">
        <v>29.8</v>
      </c>
      <c r="I25" s="92">
        <v>31.7</v>
      </c>
      <c r="J25" s="92">
        <v>31</v>
      </c>
      <c r="K25" s="92" t="s">
        <v>125</v>
      </c>
      <c r="L25" s="92">
        <v>32</v>
      </c>
      <c r="M25" s="92">
        <v>31</v>
      </c>
      <c r="N25" s="92">
        <v>32</v>
      </c>
      <c r="O25" s="92">
        <v>33</v>
      </c>
    </row>
    <row r="26" spans="1:15" ht="15" customHeight="1">
      <c r="A26" s="80" t="s">
        <v>150</v>
      </c>
      <c r="B26" s="92">
        <v>8.1999999999999993</v>
      </c>
      <c r="C26" s="92">
        <v>8.1999999999999993</v>
      </c>
      <c r="D26" s="92">
        <v>8.4</v>
      </c>
      <c r="E26" s="92">
        <v>8.5</v>
      </c>
      <c r="F26" s="92">
        <v>9.9</v>
      </c>
      <c r="G26" s="92">
        <v>8.8000000000000007</v>
      </c>
      <c r="H26" s="92">
        <v>8.9</v>
      </c>
      <c r="I26" s="92">
        <v>8.4</v>
      </c>
      <c r="J26" s="92">
        <v>8.6</v>
      </c>
      <c r="K26" s="92" t="s">
        <v>125</v>
      </c>
      <c r="L26" s="92">
        <v>9</v>
      </c>
      <c r="M26" s="92">
        <v>9.3000000000000007</v>
      </c>
      <c r="N26" s="92">
        <v>8.9</v>
      </c>
      <c r="O26" s="92">
        <v>8.3000000000000007</v>
      </c>
    </row>
    <row r="27" spans="1:15" ht="15" customHeight="1">
      <c r="A27" s="80" t="s">
        <v>151</v>
      </c>
      <c r="B27" s="92">
        <v>28</v>
      </c>
      <c r="C27" s="92">
        <v>23.8</v>
      </c>
      <c r="D27" s="92">
        <v>23.4</v>
      </c>
      <c r="E27" s="92">
        <v>22.8</v>
      </c>
      <c r="F27" s="92">
        <v>36</v>
      </c>
      <c r="G27" s="92">
        <v>25.7</v>
      </c>
      <c r="H27" s="92">
        <v>18.100000000000001</v>
      </c>
      <c r="I27" s="92">
        <v>21.1</v>
      </c>
      <c r="J27" s="92">
        <v>16.8</v>
      </c>
      <c r="K27" s="92" t="s">
        <v>125</v>
      </c>
      <c r="L27" s="92">
        <v>19.8</v>
      </c>
      <c r="M27" s="92">
        <v>18.600000000000001</v>
      </c>
      <c r="N27" s="92">
        <v>15.7</v>
      </c>
      <c r="O27" s="92">
        <v>11.9</v>
      </c>
    </row>
    <row r="28" spans="1:15" ht="15" customHeight="1">
      <c r="A28" s="80" t="s">
        <v>152</v>
      </c>
      <c r="B28" s="92">
        <v>72</v>
      </c>
      <c r="C28" s="92">
        <v>76.2</v>
      </c>
      <c r="D28" s="92">
        <v>76.599999999999994</v>
      </c>
      <c r="E28" s="92">
        <v>77.2</v>
      </c>
      <c r="F28" s="92">
        <v>64</v>
      </c>
      <c r="G28" s="92">
        <v>74.3</v>
      </c>
      <c r="H28" s="92">
        <v>82</v>
      </c>
      <c r="I28" s="92">
        <v>78.599999999999994</v>
      </c>
      <c r="J28" s="92">
        <v>83.1</v>
      </c>
      <c r="K28" s="92"/>
      <c r="L28" s="92">
        <v>80.099999999999994</v>
      </c>
      <c r="M28" s="92">
        <v>81.400000000000006</v>
      </c>
      <c r="N28" s="92">
        <v>83.6</v>
      </c>
      <c r="O28" s="92">
        <v>87.3</v>
      </c>
    </row>
    <row r="29" spans="1:15" ht="15" customHeight="1">
      <c r="A29" s="80" t="s">
        <v>153</v>
      </c>
      <c r="B29" s="92">
        <v>11.9</v>
      </c>
      <c r="C29" s="92">
        <v>16.899999999999999</v>
      </c>
      <c r="D29" s="92">
        <v>16.8</v>
      </c>
      <c r="E29" s="92" t="s">
        <v>125</v>
      </c>
      <c r="F29" s="92">
        <v>21.2</v>
      </c>
      <c r="G29" s="92">
        <v>15.3</v>
      </c>
      <c r="H29" s="92">
        <v>12</v>
      </c>
      <c r="I29" s="92">
        <v>13</v>
      </c>
      <c r="J29" s="92">
        <v>16</v>
      </c>
      <c r="K29" s="92" t="s">
        <v>125</v>
      </c>
      <c r="L29" s="92">
        <v>17</v>
      </c>
      <c r="M29" s="92">
        <v>15</v>
      </c>
      <c r="N29" s="92">
        <v>11</v>
      </c>
      <c r="O29" s="92">
        <v>10</v>
      </c>
    </row>
    <row r="30" spans="1:15" ht="15" customHeight="1" thickBot="1">
      <c r="A30" s="897" t="s">
        <v>154</v>
      </c>
      <c r="B30" s="898">
        <v>25.6</v>
      </c>
      <c r="C30" s="898">
        <v>36.1</v>
      </c>
      <c r="D30" s="898">
        <v>34.799999999999997</v>
      </c>
      <c r="E30" s="898" t="s">
        <v>125</v>
      </c>
      <c r="F30" s="898">
        <v>47.2</v>
      </c>
      <c r="G30" s="898">
        <v>45.9</v>
      </c>
      <c r="H30" s="898">
        <v>31.5</v>
      </c>
      <c r="I30" s="898">
        <v>31.6</v>
      </c>
      <c r="J30" s="898">
        <v>30.1</v>
      </c>
      <c r="K30" s="898" t="s">
        <v>125</v>
      </c>
      <c r="L30" s="898">
        <v>41.5</v>
      </c>
      <c r="M30" s="898">
        <v>33.200000000000003</v>
      </c>
      <c r="N30" s="898">
        <v>24.6</v>
      </c>
      <c r="O30" s="898">
        <v>22</v>
      </c>
    </row>
    <row r="31" spans="1:15">
      <c r="A31" s="38" t="s">
        <v>937</v>
      </c>
      <c r="B31" s="38"/>
      <c r="C31" s="38"/>
      <c r="D31" s="38"/>
      <c r="E31" s="38"/>
    </row>
    <row r="32" spans="1:15" ht="18.75" customHeight="1">
      <c r="A32" s="1084" t="s">
        <v>941</v>
      </c>
      <c r="B32" s="1084"/>
      <c r="C32" s="1084"/>
      <c r="D32" s="1084"/>
      <c r="E32" s="1084"/>
      <c r="F32" s="1084"/>
      <c r="G32" s="1084"/>
      <c r="H32" s="1084"/>
      <c r="I32" s="1084"/>
      <c r="J32" s="1084"/>
      <c r="K32" s="1084"/>
      <c r="L32" s="1084"/>
      <c r="M32" s="1084"/>
      <c r="N32" s="1084"/>
      <c r="O32" s="1084"/>
    </row>
  </sheetData>
  <mergeCells count="15">
    <mergeCell ref="O3:O4"/>
    <mergeCell ref="A32:O32"/>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EE1" activePane="topRight" state="frozen"/>
      <selection pane="topRight" activeCell="EP14" sqref="EP14"/>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48" width="6.42578125" style="49" customWidth="1"/>
    <col min="149" max="149" width="6.28515625" style="49" customWidth="1"/>
    <col min="150" max="16384" width="9" style="49"/>
  </cols>
  <sheetData>
    <row r="1" spans="1:156" ht="17.25" customHeight="1">
      <c r="A1" s="111" t="s">
        <v>155</v>
      </c>
      <c r="B1" s="111"/>
      <c r="C1" s="111"/>
      <c r="D1" s="111"/>
      <c r="E1" s="111"/>
      <c r="F1" s="111"/>
      <c r="G1" s="111"/>
      <c r="H1" s="111"/>
      <c r="I1" s="111"/>
      <c r="J1" s="111"/>
      <c r="K1" s="111"/>
      <c r="L1" s="111"/>
    </row>
    <row r="2" spans="1:156" ht="15" customHeight="1">
      <c r="A2" s="114" t="s">
        <v>156</v>
      </c>
      <c r="B2" s="111"/>
      <c r="C2" s="111"/>
      <c r="D2" s="111"/>
      <c r="E2" s="111"/>
      <c r="F2" s="111"/>
      <c r="G2" s="111"/>
      <c r="H2" s="111"/>
      <c r="I2" s="111"/>
      <c r="J2" s="111"/>
      <c r="K2" s="111"/>
      <c r="L2" s="111"/>
      <c r="ED2"/>
      <c r="EE2"/>
      <c r="EF2"/>
      <c r="EG2"/>
      <c r="EH2"/>
      <c r="EI2"/>
      <c r="EJ2"/>
      <c r="EK2"/>
      <c r="EL2"/>
      <c r="EM2"/>
      <c r="EN2"/>
    </row>
    <row r="3" spans="1:156" s="115" customFormat="1" ht="16.5" customHeight="1">
      <c r="A3" s="1086" t="s">
        <v>157</v>
      </c>
      <c r="B3" s="1087">
        <v>2015</v>
      </c>
      <c r="C3" s="1087">
        <v>2016</v>
      </c>
      <c r="D3" s="1087">
        <v>2017</v>
      </c>
      <c r="E3" s="1087">
        <v>2018</v>
      </c>
      <c r="F3" s="1087">
        <v>2019</v>
      </c>
      <c r="G3" s="1087">
        <v>2020</v>
      </c>
      <c r="H3" s="1087">
        <v>2021</v>
      </c>
      <c r="I3" s="1087">
        <v>2022</v>
      </c>
      <c r="J3" s="1087">
        <v>2023</v>
      </c>
      <c r="K3" s="1087">
        <v>2024</v>
      </c>
      <c r="L3" s="1087">
        <v>2025</v>
      </c>
      <c r="M3" s="1088">
        <v>2015</v>
      </c>
      <c r="N3" s="1089"/>
      <c r="O3" s="1089"/>
      <c r="P3" s="1089"/>
      <c r="Q3" s="1089"/>
      <c r="R3" s="1089"/>
      <c r="S3" s="1089"/>
      <c r="T3" s="1089"/>
      <c r="U3" s="1089"/>
      <c r="V3" s="1089"/>
      <c r="W3" s="1089"/>
      <c r="X3" s="1089"/>
      <c r="Y3" s="1088">
        <v>2016</v>
      </c>
      <c r="Z3" s="1089"/>
      <c r="AA3" s="1089"/>
      <c r="AB3" s="1089"/>
      <c r="AC3" s="1089"/>
      <c r="AD3" s="1089"/>
      <c r="AE3" s="1089"/>
      <c r="AF3" s="1089"/>
      <c r="AG3" s="1089"/>
      <c r="AH3" s="1089"/>
      <c r="AI3" s="1089"/>
      <c r="AJ3" s="1090"/>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3">
        <v>2019</v>
      </c>
      <c r="BJ3" s="1094"/>
      <c r="BK3" s="1094"/>
      <c r="BL3" s="1094"/>
      <c r="BM3" s="1094"/>
      <c r="BN3" s="1094"/>
      <c r="BO3" s="1094"/>
      <c r="BP3" s="1094"/>
      <c r="BQ3" s="1094"/>
      <c r="BR3" s="1094"/>
      <c r="BS3" s="1094"/>
      <c r="BT3" s="1094"/>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1095">
        <v>2024</v>
      </c>
      <c r="DR3" s="1096"/>
      <c r="DS3" s="1096"/>
      <c r="DT3" s="1096"/>
      <c r="DU3" s="1096"/>
      <c r="DV3" s="1096"/>
      <c r="DW3" s="1096"/>
      <c r="DX3" s="1096"/>
      <c r="DY3" s="1096"/>
      <c r="DZ3" s="1096"/>
      <c r="EA3" s="1096"/>
      <c r="EB3" s="1097"/>
      <c r="EC3" s="1095">
        <v>2025</v>
      </c>
      <c r="ED3" s="1096"/>
      <c r="EE3" s="1096"/>
      <c r="EF3" s="1096"/>
      <c r="EG3" s="1096"/>
      <c r="EH3" s="1096"/>
      <c r="EI3" s="1096"/>
      <c r="EJ3" s="1096"/>
      <c r="EK3" s="1096"/>
      <c r="EL3" s="1096"/>
      <c r="EM3" s="1096"/>
      <c r="EN3" s="1096"/>
      <c r="EO3" s="1095">
        <v>2026</v>
      </c>
      <c r="EP3" s="1096"/>
      <c r="EQ3" s="1096"/>
      <c r="ER3" s="1096"/>
      <c r="ES3" s="1096"/>
      <c r="ET3" s="953"/>
      <c r="EU3" s="953"/>
      <c r="EV3" s="953"/>
      <c r="EW3" s="953"/>
      <c r="EX3" s="953"/>
      <c r="EY3" s="953"/>
      <c r="EZ3" s="953"/>
    </row>
    <row r="4" spans="1:156" s="115" customFormat="1" ht="16.5" customHeight="1">
      <c r="A4" s="1086"/>
      <c r="B4" s="1087"/>
      <c r="C4" s="1087"/>
      <c r="D4" s="1087"/>
      <c r="E4" s="1087"/>
      <c r="F4" s="1087"/>
      <c r="G4" s="1087"/>
      <c r="H4" s="1087"/>
      <c r="I4" s="1087"/>
      <c r="J4" s="1087"/>
      <c r="K4" s="1087"/>
      <c r="L4" s="1087"/>
      <c r="M4" s="979"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c r="ES4" s="980" t="s">
        <v>162</v>
      </c>
    </row>
    <row r="5" spans="1:156" s="52" customFormat="1" ht="15" customHeight="1">
      <c r="A5" s="116" t="s">
        <v>80</v>
      </c>
      <c r="B5" s="1047">
        <v>-0.21399840073434984</v>
      </c>
      <c r="C5" s="1047">
        <v>0.89684768515310154</v>
      </c>
      <c r="D5" s="1048">
        <v>0.37170137171997908</v>
      </c>
      <c r="E5" s="1048">
        <v>-0.32829379903109857</v>
      </c>
      <c r="F5" s="1048">
        <v>0.88766301538294456</v>
      </c>
      <c r="G5" s="1048">
        <v>-8.8665122048137146E-2</v>
      </c>
      <c r="H5" s="1048">
        <v>0.432290198289631</v>
      </c>
      <c r="I5" s="1048">
        <v>3.4803793613491507E-2</v>
      </c>
      <c r="J5" s="1048">
        <v>0.11171264071496712</v>
      </c>
      <c r="K5" s="1048">
        <v>-0.12687135244862091</v>
      </c>
      <c r="L5" s="1048">
        <v>0.99362424443157238</v>
      </c>
      <c r="M5" s="1048">
        <v>0.1162871313353131</v>
      </c>
      <c r="N5" s="1048">
        <v>-0.43487462698427182</v>
      </c>
      <c r="O5" s="1048">
        <v>-0.35185472019989561</v>
      </c>
      <c r="P5" s="1048">
        <v>-0.27009545612555197</v>
      </c>
      <c r="Q5" s="1048">
        <v>0.15338142184702086</v>
      </c>
      <c r="R5" s="1048">
        <v>-1.8521785395386736E-2</v>
      </c>
      <c r="S5" s="1048">
        <v>0.23812616800273911</v>
      </c>
      <c r="T5" s="1048">
        <v>0.15421950220411151</v>
      </c>
      <c r="U5" s="1048">
        <v>0.29819906929595685</v>
      </c>
      <c r="V5" s="1048">
        <v>-0.12685321529775084</v>
      </c>
      <c r="W5" s="1048">
        <v>-0.10540277884760751</v>
      </c>
      <c r="X5" s="1048">
        <v>-0.21399840073434984</v>
      </c>
      <c r="Y5" s="1048">
        <v>-0.4624993091639662</v>
      </c>
      <c r="Z5" s="1048">
        <v>-0.53161174076263862</v>
      </c>
      <c r="AA5" s="1048">
        <v>-0.3</v>
      </c>
      <c r="AB5" s="1048">
        <v>1.5332358938957569E-2</v>
      </c>
      <c r="AC5" s="1048">
        <v>7.8611217454005455E-2</v>
      </c>
      <c r="AD5" s="1048">
        <v>-1.2575942543588292</v>
      </c>
      <c r="AE5" s="1048">
        <v>0.20085322042586728</v>
      </c>
      <c r="AF5" s="1048">
        <v>0.60847922196705095</v>
      </c>
      <c r="AG5" s="1048">
        <v>9.3624259892566286E-2</v>
      </c>
      <c r="AH5" s="1048">
        <v>0.65212570719757057</v>
      </c>
      <c r="AI5" s="1048">
        <v>-0.11190961868579041</v>
      </c>
      <c r="AJ5" s="1048">
        <v>0.89684768515310154</v>
      </c>
      <c r="AK5" s="1048">
        <v>-0.69031313015431861</v>
      </c>
      <c r="AL5" s="1048">
        <v>0.2906602736256314</v>
      </c>
      <c r="AM5" s="1048">
        <v>-0.24569804137514195</v>
      </c>
      <c r="AN5" s="1048">
        <v>-0.17929584676018573</v>
      </c>
      <c r="AO5" s="1048">
        <v>0.13136900935522</v>
      </c>
      <c r="AP5" s="1048">
        <v>0.11720134625265999</v>
      </c>
      <c r="AQ5" s="1048">
        <v>-4.7289738525080338E-3</v>
      </c>
      <c r="AR5" s="1048">
        <v>0.64677451313095435</v>
      </c>
      <c r="AS5" s="1048">
        <v>8.2414312719336635E-2</v>
      </c>
      <c r="AT5" s="1048">
        <v>-0.23482212371130906</v>
      </c>
      <c r="AU5" s="1048">
        <v>9.4197668334405904E-4</v>
      </c>
      <c r="AV5" s="1048">
        <v>0.37170137171997908</v>
      </c>
      <c r="AW5" s="1048">
        <v>3.2038750722995779E-2</v>
      </c>
      <c r="AX5" s="1048">
        <v>9.6703264564790281E-2</v>
      </c>
      <c r="AY5" s="1048">
        <v>-4.667120442977124E-2</v>
      </c>
      <c r="AZ5" s="1048">
        <v>-3.613686787266035E-2</v>
      </c>
      <c r="BA5" s="1048">
        <v>0.10856005032116034</v>
      </c>
      <c r="BB5" s="1048">
        <v>0.52303769633250674</v>
      </c>
      <c r="BC5" s="1048">
        <v>0.41126574589911424</v>
      </c>
      <c r="BD5" s="1048">
        <v>-0.27688524680387072</v>
      </c>
      <c r="BE5" s="1048">
        <v>0.12944585370684436</v>
      </c>
      <c r="BF5" s="1048">
        <v>0.32183254290836238</v>
      </c>
      <c r="BG5" s="1048">
        <v>4.5606549466015167E-2</v>
      </c>
      <c r="BH5" s="1048">
        <v>-0.32829379903109857</v>
      </c>
      <c r="BI5" s="1048">
        <v>-4.1344437157209146E-2</v>
      </c>
      <c r="BJ5" s="1048">
        <v>-0.11962914963613569</v>
      </c>
      <c r="BK5" s="1048">
        <v>0.259506936820042</v>
      </c>
      <c r="BL5" s="1048">
        <v>7.964039750809615E-2</v>
      </c>
      <c r="BM5" s="1048">
        <v>0.46752335264119704</v>
      </c>
      <c r="BN5" s="1048">
        <v>0.59405940594059459</v>
      </c>
      <c r="BO5" s="1048">
        <v>-7.8740157480317041E-2</v>
      </c>
      <c r="BP5" s="1048">
        <v>0.14775413711585195</v>
      </c>
      <c r="BQ5" s="1048">
        <v>-0.67866297144330012</v>
      </c>
      <c r="BR5" s="1048">
        <v>0.36640434233268238</v>
      </c>
      <c r="BS5" s="1048">
        <v>3.9468096822470322E-2</v>
      </c>
      <c r="BT5" s="1048">
        <v>0.88766301538294456</v>
      </c>
      <c r="BU5" s="1048">
        <v>-0.30306081997529821</v>
      </c>
      <c r="BV5" s="1048">
        <v>0.1176701313982953</v>
      </c>
      <c r="BW5" s="1048">
        <v>-1.4944945170292101E-6</v>
      </c>
      <c r="BX5" s="1048">
        <v>-0.28403616049107461</v>
      </c>
      <c r="BY5" s="1048">
        <v>-0.48128658827196746</v>
      </c>
      <c r="BZ5" s="1048">
        <v>4.9348899848378203E-2</v>
      </c>
      <c r="CA5" s="1048">
        <v>0.42419162647509001</v>
      </c>
      <c r="CB5" s="1048">
        <v>-9.8252808748755527E-3</v>
      </c>
      <c r="CC5" s="1048">
        <v>-1.9652492662358689E-2</v>
      </c>
      <c r="CD5" s="1048">
        <v>-0.10807996913158036</v>
      </c>
      <c r="CE5" s="1048">
        <v>-0.147552154707245</v>
      </c>
      <c r="CF5" s="1048">
        <v>-8.8665122048137146E-2</v>
      </c>
      <c r="CG5" s="1048">
        <v>-0.34509808759616289</v>
      </c>
      <c r="CH5" s="1048">
        <v>0.33640081745560657</v>
      </c>
      <c r="CI5" s="1048">
        <v>0.6902678338936763</v>
      </c>
      <c r="CJ5" s="1048">
        <v>8.8139642650553185E-2</v>
      </c>
      <c r="CK5" s="1048">
        <v>0.45009784735812186</v>
      </c>
      <c r="CL5" s="1048">
        <v>0.24352230664328456</v>
      </c>
      <c r="CM5" s="1048">
        <v>0.48586143231950096</v>
      </c>
      <c r="CN5" s="1048">
        <v>0.80262824075911787</v>
      </c>
      <c r="CO5" s="1048">
        <v>0.29739269242516908</v>
      </c>
      <c r="CP5" s="1048">
        <v>0.9277857484457197</v>
      </c>
      <c r="CQ5" s="1048">
        <v>0.84344200151629245</v>
      </c>
      <c r="CR5" s="1049">
        <v>0.432290198289631</v>
      </c>
      <c r="CS5" s="1049">
        <v>0.85150182464677204</v>
      </c>
      <c r="CT5" s="1049">
        <v>0.74225273705696981</v>
      </c>
      <c r="CU5" s="1049">
        <v>1.1788543009762398</v>
      </c>
      <c r="CV5" s="1049">
        <v>0.10012743491716325</v>
      </c>
      <c r="CW5" s="1049">
        <v>0.7</v>
      </c>
      <c r="CX5" s="1049">
        <v>0.62330623306232624</v>
      </c>
      <c r="CY5" s="1049">
        <v>1.1580931861028931</v>
      </c>
      <c r="CZ5" s="1049">
        <v>0.50585729499466048</v>
      </c>
      <c r="DA5" s="1049">
        <v>0.38852097130241958</v>
      </c>
      <c r="DB5" s="1049">
        <v>0.42220072125955799</v>
      </c>
      <c r="DC5" s="1049">
        <v>0.66567399491985757</v>
      </c>
      <c r="DD5" s="1049">
        <v>3.4803793613491507E-2</v>
      </c>
      <c r="DE5" s="1049">
        <v>0.64364616856571466</v>
      </c>
      <c r="DF5" s="1049">
        <v>0.70866822227984017</v>
      </c>
      <c r="DG5" s="1049">
        <v>-0.43765553934609347</v>
      </c>
      <c r="DH5" s="1049">
        <v>-0.63782106533355476</v>
      </c>
      <c r="DI5" s="1049">
        <v>-0.27758501040944239</v>
      </c>
      <c r="DJ5" s="1049">
        <v>0.28705636743215734</v>
      </c>
      <c r="DK5" s="1049">
        <v>0.23418991984884485</v>
      </c>
      <c r="DL5" s="1049">
        <v>0.88266049061576091</v>
      </c>
      <c r="DM5" s="1049">
        <v>0.10293360782296368</v>
      </c>
      <c r="DN5" s="1049">
        <v>-0.21422450728363351</v>
      </c>
      <c r="DO5" s="1049">
        <v>-6.8699012451689523E-2</v>
      </c>
      <c r="DP5" s="1049">
        <v>0.11171264071496712</v>
      </c>
      <c r="DQ5" s="1049">
        <v>-0.64377682403433667</v>
      </c>
      <c r="DR5" s="1049">
        <v>0.14686825053995545</v>
      </c>
      <c r="DS5" s="1049">
        <v>0.36231884057971175</v>
      </c>
      <c r="DT5" s="1049">
        <v>0.11174144748151704</v>
      </c>
      <c r="DU5" s="1049">
        <v>0.23181935262299724</v>
      </c>
      <c r="DV5" s="1049">
        <v>0.65958540346069405</v>
      </c>
      <c r="DW5" s="1049">
        <v>-5.105948429920959E-2</v>
      </c>
      <c r="DX5" s="1049">
        <v>0.22137079608344212</v>
      </c>
      <c r="DY5" s="1049">
        <v>0.1784029979995827</v>
      </c>
      <c r="DZ5" s="1049">
        <v>0.42401784160337463</v>
      </c>
      <c r="EA5" s="1049">
        <v>-0.16044587062995497</v>
      </c>
      <c r="EB5" s="1049">
        <v>-0.12687135244862091</v>
      </c>
      <c r="EC5" s="1049">
        <v>8.4688346883465826E-2</v>
      </c>
      <c r="ED5" s="1049">
        <v>0.60924014215604227</v>
      </c>
      <c r="EE5" s="1049">
        <v>-1.6820857863764083E-2</v>
      </c>
      <c r="EF5" s="1049">
        <v>0.42059219380887747</v>
      </c>
      <c r="EG5" s="1049">
        <v>3.3506449991627107E-2</v>
      </c>
      <c r="EH5" s="1049">
        <v>0.16747613465082356</v>
      </c>
      <c r="EI5" s="1049">
        <v>0.87777810478624207</v>
      </c>
      <c r="EJ5" s="1049">
        <v>0.23203678092782454</v>
      </c>
      <c r="EK5" s="1049">
        <v>-0.39685569272696064</v>
      </c>
      <c r="EL5" s="1049">
        <v>-0.14941479206440622</v>
      </c>
      <c r="EM5" s="1049">
        <v>0.39903566381245259</v>
      </c>
      <c r="EN5" s="1049">
        <v>0.99362424443157238</v>
      </c>
      <c r="EO5" s="1049">
        <v>-1.7053373780437795</v>
      </c>
      <c r="EP5" s="1049">
        <v>-0.23354741846692662</v>
      </c>
      <c r="EQ5" s="1049">
        <v>6.6884039795993999E-2</v>
      </c>
      <c r="ER5" s="1049">
        <v>7.5194251817189972E-2</v>
      </c>
      <c r="ES5" s="1049">
        <v>0.45917515444982371</v>
      </c>
    </row>
    <row r="6" spans="1:156" ht="15" customHeight="1">
      <c r="A6" s="120" t="s">
        <v>170</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2">
        <v>-9.2571164082388968E-2</v>
      </c>
      <c r="DT6" s="752">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c r="EP6" s="647">
        <v>-0.78011081948089611</v>
      </c>
      <c r="EQ6" s="647">
        <v>-1.1977367918289303</v>
      </c>
      <c r="ER6" s="647">
        <v>-0.86271009965789291</v>
      </c>
      <c r="ES6" s="647">
        <v>0.38259564891222908</v>
      </c>
    </row>
    <row r="7" spans="1:156" ht="15" customHeight="1">
      <c r="A7" s="121" t="s">
        <v>171</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2">
        <v>0.55297651556527327</v>
      </c>
      <c r="DT7" s="752">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c r="EP7" s="647">
        <v>0.2927325951380908</v>
      </c>
      <c r="EQ7" s="647">
        <v>2.3857868020304807</v>
      </c>
      <c r="ER7" s="647">
        <v>0.1921170054536292</v>
      </c>
      <c r="ES7" s="647">
        <v>6.185439475487442E-3</v>
      </c>
    </row>
    <row r="8" spans="1:156" ht="15" customHeight="1">
      <c r="A8" s="121" t="s">
        <v>172</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2">
        <v>-1.1241262044209277</v>
      </c>
      <c r="DT8" s="752">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c r="EP8" s="647">
        <v>5.1007396072421329E-2</v>
      </c>
      <c r="EQ8" s="647">
        <v>0.78171467414394158</v>
      </c>
      <c r="ER8" s="647">
        <v>0.79251327881291189</v>
      </c>
      <c r="ES8" s="647">
        <v>1.0372229192806373</v>
      </c>
    </row>
    <row r="9" spans="1:156" ht="15" customHeight="1">
      <c r="A9" s="121" t="s">
        <v>173</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2">
        <v>0.10845006778128496</v>
      </c>
      <c r="DT9" s="752">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c r="EP9" s="647">
        <v>-4.6988065031484894E-2</v>
      </c>
      <c r="EQ9" s="647">
        <v>0.10342233922526134</v>
      </c>
      <c r="ER9" s="647">
        <v>0.20663097586175461</v>
      </c>
      <c r="ES9" s="647">
        <v>1.8745899334533078E-2</v>
      </c>
    </row>
    <row r="10" spans="1:156" ht="15" customHeight="1">
      <c r="A10" s="120" t="s">
        <v>174</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2">
        <v>-0.18968787722021263</v>
      </c>
      <c r="DT10" s="752">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c r="EP10" s="647">
        <v>0.49944506104328923</v>
      </c>
      <c r="EQ10" s="647">
        <v>-2.3664904945960075E-2</v>
      </c>
      <c r="ER10" s="647">
        <v>0.10257219504499204</v>
      </c>
      <c r="ES10" s="647">
        <v>-1.5764168046032978E-2</v>
      </c>
    </row>
    <row r="11" spans="1:156" ht="15" customHeight="1">
      <c r="A11" s="121" t="s">
        <v>175</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2">
        <v>-4.2578557438488485E-2</v>
      </c>
      <c r="DT11" s="752">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c r="EP11" s="647">
        <v>0.23037683067302339</v>
      </c>
      <c r="EQ11" s="647">
        <v>1.0589394188146457</v>
      </c>
      <c r="ER11" s="647">
        <v>-0.17870197384453057</v>
      </c>
      <c r="ES11" s="647">
        <v>0.14647245504109208</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2">
        <v>3.1730852821003186</v>
      </c>
      <c r="DT12" s="752">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c r="EP12" s="647">
        <v>-0.29978586723767364</v>
      </c>
      <c r="EQ12" s="647">
        <v>1.821305841924385</v>
      </c>
      <c r="ER12" s="647">
        <v>1.4849814377320358</v>
      </c>
      <c r="ES12" s="647">
        <v>2.2946458264050591</v>
      </c>
    </row>
    <row r="13" spans="1:156" ht="15" customHeight="1">
      <c r="A13" s="120" t="s">
        <v>176</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2">
        <v>0</v>
      </c>
      <c r="DT13" s="752">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c r="EP13" s="647">
        <v>-1.101564221194451E-2</v>
      </c>
      <c r="EQ13" s="647">
        <v>1.1016855789364399E-2</v>
      </c>
      <c r="ER13" s="647">
        <v>0</v>
      </c>
      <c r="ES13" s="647">
        <v>0</v>
      </c>
    </row>
    <row r="14" spans="1:156" ht="15" customHeight="1">
      <c r="A14" s="120" t="s">
        <v>177</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2">
        <v>9.10000910001596E-3</v>
      </c>
      <c r="DT14" s="752">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c r="EP14" s="647">
        <v>0.17590149516270515</v>
      </c>
      <c r="EQ14" s="647">
        <v>0.14925373134326492</v>
      </c>
      <c r="ER14" s="647">
        <v>2.629964057156986E-2</v>
      </c>
      <c r="ES14" s="647">
        <v>-0.31551270815074872</v>
      </c>
    </row>
    <row r="15" spans="1:156" ht="15" customHeight="1">
      <c r="A15" s="121" t="s">
        <v>178</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2">
        <v>-1.0209290454321618E-2</v>
      </c>
      <c r="DT15" s="752">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c r="EP15" s="647">
        <v>0</v>
      </c>
      <c r="EQ15" s="647">
        <v>0</v>
      </c>
      <c r="ER15" s="647">
        <v>5.0844010575556986E-2</v>
      </c>
      <c r="ES15" s="647">
        <v>0</v>
      </c>
    </row>
    <row r="16" spans="1:156" ht="15" customHeight="1">
      <c r="A16" s="120" t="s">
        <v>179</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2">
        <v>0.33800096571705573</v>
      </c>
      <c r="DT16" s="752">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c r="EP16" s="647">
        <v>7.305135510264904E-2</v>
      </c>
      <c r="EQ16" s="647">
        <v>0.1021972406744851</v>
      </c>
      <c r="ER16" s="647">
        <v>0.24793991103333468</v>
      </c>
      <c r="ES16" s="647">
        <v>-1.4548628791743567E-2</v>
      </c>
    </row>
    <row r="17" spans="1:149" ht="15" customHeight="1" thickBot="1">
      <c r="A17" s="895" t="s">
        <v>180</v>
      </c>
      <c r="B17" s="892">
        <v>0.24644964946654024</v>
      </c>
      <c r="C17" s="892">
        <v>0.2480662284206625</v>
      </c>
      <c r="D17" s="893">
        <v>1.353310248363937</v>
      </c>
      <c r="E17" s="893">
        <v>0.2302964583917877</v>
      </c>
      <c r="F17" s="893">
        <v>-5.8821135876230279E-2</v>
      </c>
      <c r="G17" s="893">
        <v>0.13953890869471408</v>
      </c>
      <c r="H17" s="893">
        <v>0.18834258524980108</v>
      </c>
      <c r="I17" s="893">
        <v>0.15130023640661516</v>
      </c>
      <c r="J17" s="893">
        <v>0.39836946451732302</v>
      </c>
      <c r="K17" s="893">
        <v>0.43967639817095172</v>
      </c>
      <c r="L17" s="893">
        <v>0.17037226339550671</v>
      </c>
      <c r="M17" s="893">
        <v>1.3373852916486184</v>
      </c>
      <c r="N17" s="893">
        <v>0.22721105581142709</v>
      </c>
      <c r="O17" s="893">
        <v>4.5689491124401016E-2</v>
      </c>
      <c r="P17" s="893">
        <v>4.7819333334220282E-2</v>
      </c>
      <c r="Q17" s="893">
        <v>0.14584815670319884</v>
      </c>
      <c r="R17" s="893">
        <v>-7.0071767359469739E-2</v>
      </c>
      <c r="S17" s="893">
        <v>0.24822879502695017</v>
      </c>
      <c r="T17" s="893">
        <v>0.1478570367817289</v>
      </c>
      <c r="U17" s="893">
        <v>-9.597701492949362E-2</v>
      </c>
      <c r="V17" s="893">
        <v>1.2998780840263624</v>
      </c>
      <c r="W17" s="893">
        <v>-0.11539735704676479</v>
      </c>
      <c r="X17" s="893">
        <v>0.24644964946654024</v>
      </c>
      <c r="Y17" s="893">
        <v>8.2557523315673897E-2</v>
      </c>
      <c r="Z17" s="893">
        <v>0.29565519945091712</v>
      </c>
      <c r="AA17" s="893">
        <v>-5.1096007231155038E-2</v>
      </c>
      <c r="AB17" s="893">
        <v>0.7186041819914335</v>
      </c>
      <c r="AC17" s="893">
        <v>6.4966311948544408E-2</v>
      </c>
      <c r="AD17" s="893">
        <v>0.18867755209917014</v>
      </c>
      <c r="AE17" s="893">
        <v>-0.24334660959156595</v>
      </c>
      <c r="AF17" s="893">
        <v>0.52958784667067604</v>
      </c>
      <c r="AG17" s="893">
        <v>-0.25479964247743236</v>
      </c>
      <c r="AH17" s="893">
        <v>0.32840562771683235</v>
      </c>
      <c r="AI17" s="893">
        <v>0.49663856804418316</v>
      </c>
      <c r="AJ17" s="893">
        <v>0.2480662284206625</v>
      </c>
      <c r="AK17" s="893">
        <v>-4.6164610842269749E-2</v>
      </c>
      <c r="AL17" s="893">
        <v>0.64246323758545554</v>
      </c>
      <c r="AM17" s="893">
        <v>-1.7009555633107354E-3</v>
      </c>
      <c r="AN17" s="893">
        <v>0.3050747341135196</v>
      </c>
      <c r="AO17" s="893">
        <v>-0.13080804938099266</v>
      </c>
      <c r="AP17" s="893">
        <v>0.23367432396192989</v>
      </c>
      <c r="AQ17" s="893">
        <v>-0.39608499604734115</v>
      </c>
      <c r="AR17" s="893">
        <v>-7.8044399773447015E-2</v>
      </c>
      <c r="AS17" s="893">
        <v>0.10888036638521115</v>
      </c>
      <c r="AT17" s="893">
        <v>1.5699062850728307</v>
      </c>
      <c r="AU17" s="893">
        <v>-3.1451740631760483E-2</v>
      </c>
      <c r="AV17" s="893">
        <v>1.353310248363937</v>
      </c>
      <c r="AW17" s="893">
        <v>0.14319236051600903</v>
      </c>
      <c r="AX17" s="893">
        <v>-0.54803765861028975</v>
      </c>
      <c r="AY17" s="893">
        <v>-0.18954239629295211</v>
      </c>
      <c r="AZ17" s="893">
        <v>0.18905470355032872</v>
      </c>
      <c r="BA17" s="893">
        <v>7.7484615856926453E-2</v>
      </c>
      <c r="BB17" s="893">
        <v>-0.30313691957294386</v>
      </c>
      <c r="BC17" s="893">
        <v>-3.2887198742248547E-2</v>
      </c>
      <c r="BD17" s="893">
        <v>-0.16358831306938493</v>
      </c>
      <c r="BE17" s="893">
        <v>-0.10124098001177417</v>
      </c>
      <c r="BF17" s="893">
        <v>0.16642408714528933</v>
      </c>
      <c r="BG17" s="893">
        <v>0.18171236561168591</v>
      </c>
      <c r="BH17" s="893">
        <v>0.2302964583917877</v>
      </c>
      <c r="BI17" s="893">
        <v>1.3712918708280064</v>
      </c>
      <c r="BJ17" s="893">
        <v>0.41358936484490183</v>
      </c>
      <c r="BK17" s="893">
        <v>-0.57860154947534381</v>
      </c>
      <c r="BL17" s="893">
        <v>-0.73979359497141628</v>
      </c>
      <c r="BM17" s="893">
        <v>0.20868801780167257</v>
      </c>
      <c r="BN17" s="893">
        <v>1.0313367711225707</v>
      </c>
      <c r="BO17" s="893">
        <v>3.9261876717722188E-2</v>
      </c>
      <c r="BP17" s="893">
        <v>9.8116169544737453E-2</v>
      </c>
      <c r="BQ17" s="893">
        <v>0.67633707554661804</v>
      </c>
      <c r="BR17" s="893">
        <v>-0.36997104157837635</v>
      </c>
      <c r="BS17" s="893">
        <v>-0.32248785805703006</v>
      </c>
      <c r="BT17" s="893">
        <v>-5.8821135876230279E-2</v>
      </c>
      <c r="BU17" s="893">
        <v>0.48067250035175313</v>
      </c>
      <c r="BV17" s="893">
        <v>-6.8339353704971462E-2</v>
      </c>
      <c r="BW17" s="893">
        <v>0.26377222881786011</v>
      </c>
      <c r="BX17" s="893">
        <v>-3.8975851698186403E-2</v>
      </c>
      <c r="BY17" s="893">
        <v>-0.32166313816143211</v>
      </c>
      <c r="BZ17" s="893">
        <v>0.97789736248719006</v>
      </c>
      <c r="CA17" s="893">
        <v>-0.50358525685694211</v>
      </c>
      <c r="CB17" s="893">
        <v>-0.51586411360416973</v>
      </c>
      <c r="CC17" s="893">
        <v>-0.87075569672286912</v>
      </c>
      <c r="CD17" s="893">
        <v>-0.27635094763149848</v>
      </c>
      <c r="CE17" s="893">
        <v>-0.70269109069608793</v>
      </c>
      <c r="CF17" s="893">
        <v>0.13953890869471408</v>
      </c>
      <c r="CG17" s="893">
        <v>0.46780254304035207</v>
      </c>
      <c r="CH17" s="893">
        <v>-0.17832617104476256</v>
      </c>
      <c r="CI17" s="893">
        <v>0.16871804801088519</v>
      </c>
      <c r="CJ17" s="893">
        <v>-0.22788101107732439</v>
      </c>
      <c r="CK17" s="893">
        <v>-0.68520357497516837</v>
      </c>
      <c r="CL17" s="893">
        <v>-0.10998900109988607</v>
      </c>
      <c r="CM17" s="893">
        <v>5.0050050050054473E-2</v>
      </c>
      <c r="CN17" s="893">
        <v>0.22010822305651434</v>
      </c>
      <c r="CO17" s="893">
        <v>-0.13976057852060908</v>
      </c>
      <c r="CP17" s="893">
        <v>9.9970008997418702E-3</v>
      </c>
      <c r="CQ17" s="893">
        <v>0.83966413434624076</v>
      </c>
      <c r="CR17" s="894">
        <v>0.18834258524980108</v>
      </c>
      <c r="CS17" s="894">
        <v>0.29682398337786964</v>
      </c>
      <c r="CT17" s="894">
        <v>-0.76945841965078143</v>
      </c>
      <c r="CU17" s="894">
        <v>0.25847499751465719</v>
      </c>
      <c r="CV17" s="894">
        <v>-0.50570153693603181</v>
      </c>
      <c r="CW17" s="894">
        <v>1.1000000000000001</v>
      </c>
      <c r="CX17" s="894">
        <v>0.67028092656480354</v>
      </c>
      <c r="CY17" s="894">
        <v>1.3610104768432496</v>
      </c>
      <c r="CZ17" s="894">
        <v>0.77279752704790816</v>
      </c>
      <c r="DA17" s="894">
        <v>0.15337423312884457</v>
      </c>
      <c r="DB17" s="894">
        <v>0.75612557427258142</v>
      </c>
      <c r="DC17" s="894">
        <v>0.45597036192648321</v>
      </c>
      <c r="DD17" s="894">
        <v>0.15130023640661516</v>
      </c>
      <c r="DE17" s="894">
        <v>0.46265697290153174</v>
      </c>
      <c r="DF17" s="894">
        <v>0.43233082706766179</v>
      </c>
      <c r="DG17" s="894">
        <v>0.17780273254726087</v>
      </c>
      <c r="DH17" s="894">
        <v>-0.56048575432040559</v>
      </c>
      <c r="DI17" s="894">
        <v>-7.515265382809222E-2</v>
      </c>
      <c r="DJ17" s="894">
        <v>-0.16922064491868127</v>
      </c>
      <c r="DK17" s="894">
        <v>0.23542936378780155</v>
      </c>
      <c r="DL17" s="894">
        <v>-7.5162006361551015E-2</v>
      </c>
      <c r="DM17" s="894">
        <v>0.31966904851448152</v>
      </c>
      <c r="DN17" s="894">
        <v>6.5604498594185046E-2</v>
      </c>
      <c r="DO17" s="894">
        <v>1.0958134307389678</v>
      </c>
      <c r="DP17" s="894">
        <v>0.39836946451732302</v>
      </c>
      <c r="DQ17" s="894">
        <v>0</v>
      </c>
      <c r="DR17" s="894">
        <v>0.26760173479745131</v>
      </c>
      <c r="DS17" s="896">
        <v>8.2827167310872696E-2</v>
      </c>
      <c r="DT17" s="896">
        <v>0.21149425287356749</v>
      </c>
      <c r="DU17" s="894">
        <v>-1.8351991191056793E-2</v>
      </c>
      <c r="DV17" s="894">
        <v>0.31204111600586781</v>
      </c>
      <c r="DW17" s="894">
        <v>0.28362305580968972</v>
      </c>
      <c r="DX17" s="894">
        <v>2.2078277529422596</v>
      </c>
      <c r="DY17" s="894">
        <v>1.5531524083427728</v>
      </c>
      <c r="DZ17" s="894">
        <v>-8.7867129835328406E-3</v>
      </c>
      <c r="EA17" s="894">
        <v>-3.5161744022504937E-2</v>
      </c>
      <c r="EB17" s="894">
        <v>0.43967639817095172</v>
      </c>
      <c r="EC17" s="923">
        <v>0.15759061460340895</v>
      </c>
      <c r="ED17" s="923">
        <v>0.34965034965033226</v>
      </c>
      <c r="EE17" s="923">
        <v>0.91463414634145312</v>
      </c>
      <c r="EF17" s="923">
        <v>0.33664220975400116</v>
      </c>
      <c r="EG17" s="923">
        <v>0.47315898141777613</v>
      </c>
      <c r="EH17" s="923">
        <v>-5.1374261494996354E-2</v>
      </c>
      <c r="EI17" s="923">
        <v>0.2998387998412344</v>
      </c>
      <c r="EJ17" s="923">
        <v>-1.70859857773209E-2</v>
      </c>
      <c r="EK17" s="923">
        <v>-2.5625798068840133E-2</v>
      </c>
      <c r="EL17" s="923">
        <v>0.12817226352217492</v>
      </c>
      <c r="EM17" s="923">
        <v>0.17921146953403522</v>
      </c>
      <c r="EN17" s="923">
        <v>0.17037226339550671</v>
      </c>
      <c r="EO17" s="923">
        <v>-4.2520622501911021E-2</v>
      </c>
      <c r="EP17" s="923">
        <v>-4.2538710226310172E-2</v>
      </c>
      <c r="EQ17" s="923">
        <v>0.10213635202995874</v>
      </c>
      <c r="ER17" s="923">
        <v>0.15304821018622405</v>
      </c>
      <c r="ES17" s="923">
        <v>-0.23771118091518417</v>
      </c>
    </row>
    <row r="18" spans="1:149" ht="15" customHeight="1">
      <c r="A18" s="122" t="s">
        <v>938</v>
      </c>
      <c r="B18" s="123"/>
      <c r="C18" s="123"/>
      <c r="D18" s="123"/>
      <c r="E18" s="123"/>
      <c r="F18" s="123"/>
      <c r="G18" s="123"/>
      <c r="H18" s="123"/>
      <c r="I18" s="123"/>
      <c r="J18" s="123"/>
      <c r="K18" s="123"/>
      <c r="L18" s="123"/>
    </row>
    <row r="19" spans="1:149" ht="15" customHeight="1">
      <c r="A19" s="124" t="s">
        <v>942</v>
      </c>
      <c r="B19" s="123"/>
      <c r="C19" s="123"/>
      <c r="D19" s="123"/>
      <c r="E19" s="123"/>
      <c r="F19" s="123"/>
      <c r="G19" s="123"/>
      <c r="H19" s="123"/>
      <c r="I19" s="123"/>
      <c r="J19" s="123"/>
      <c r="K19" s="123"/>
      <c r="L19" s="123"/>
    </row>
    <row r="20" spans="1:149" ht="15" customHeight="1">
      <c r="A20" s="125" t="s">
        <v>797</v>
      </c>
    </row>
    <row r="23" spans="1:149">
      <c r="CD23" s="119"/>
      <c r="CE23" s="119"/>
      <c r="CF23" s="119"/>
      <c r="CG23" s="119"/>
    </row>
    <row r="24" spans="1:149">
      <c r="CD24" s="119"/>
      <c r="CE24" s="119"/>
      <c r="CF24" s="119"/>
      <c r="CG24" s="119"/>
    </row>
    <row r="25" spans="1:149">
      <c r="CD25" s="119"/>
      <c r="CE25" s="119"/>
      <c r="CF25" s="119"/>
      <c r="CG25" s="119"/>
    </row>
    <row r="26" spans="1:149">
      <c r="CD26" s="119"/>
      <c r="CE26" s="119"/>
      <c r="CF26" s="119"/>
      <c r="CG26" s="119"/>
    </row>
    <row r="27" spans="1:149">
      <c r="CD27" s="119"/>
      <c r="CE27" s="119"/>
      <c r="CF27" s="119"/>
      <c r="CG27" s="119"/>
    </row>
    <row r="28" spans="1:149">
      <c r="CD28" s="119"/>
      <c r="CE28" s="119"/>
      <c r="CF28" s="119"/>
      <c r="CG28" s="119"/>
    </row>
    <row r="29" spans="1:149">
      <c r="CD29" s="119"/>
      <c r="CE29" s="119"/>
      <c r="CF29" s="119"/>
      <c r="CG29" s="119"/>
    </row>
    <row r="30" spans="1:149">
      <c r="CD30" s="119"/>
      <c r="CE30" s="119"/>
      <c r="CF30" s="119"/>
      <c r="CG30" s="119"/>
    </row>
    <row r="31" spans="1:149">
      <c r="CD31" s="119"/>
      <c r="CE31" s="119"/>
      <c r="CF31" s="119"/>
      <c r="CG31" s="119"/>
    </row>
    <row r="32" spans="1:149">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AK3:AV3"/>
    <mergeCell ref="AW3:BH3"/>
    <mergeCell ref="BI3:BT3"/>
    <mergeCell ref="DQ3:EB3"/>
    <mergeCell ref="BU3:CF3"/>
    <mergeCell ref="CS3:DD3"/>
    <mergeCell ref="CG3:CR3"/>
    <mergeCell ref="EC3:EN3"/>
    <mergeCell ref="DE3:DP3"/>
    <mergeCell ref="EO3:ES3"/>
    <mergeCell ref="A3:A4"/>
    <mergeCell ref="B3:B4"/>
    <mergeCell ref="C3:C4"/>
    <mergeCell ref="M3:X3"/>
    <mergeCell ref="Y3:AJ3"/>
    <mergeCell ref="D3:D4"/>
    <mergeCell ref="E3:E4"/>
    <mergeCell ref="F3:F4"/>
    <mergeCell ref="G3:G4"/>
    <mergeCell ref="H3:H4"/>
    <mergeCell ref="I3:I4"/>
    <mergeCell ref="J3:J4"/>
    <mergeCell ref="L3:L4"/>
    <mergeCell ref="K3:K4"/>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36"/>
  <sheetViews>
    <sheetView showGridLines="0" zoomScaleNormal="100" zoomScaleSheetLayoutView="100" zoomScalePageLayoutView="90" workbookViewId="0">
      <pane xSplit="1" topLeftCell="EH1" activePane="topRight" state="frozen"/>
      <selection pane="topRight" activeCell="ES5" sqref="ES5:ES17"/>
    </sheetView>
  </sheetViews>
  <sheetFormatPr defaultColWidth="9" defaultRowHeight="15"/>
  <cols>
    <col min="1" max="1" width="53.85546875" style="49" customWidth="1"/>
    <col min="2" max="110" width="6.42578125" style="49" customWidth="1"/>
    <col min="111" max="112" width="6.42578125" customWidth="1"/>
    <col min="113" max="149" width="6.42578125" style="49" customWidth="1"/>
    <col min="150" max="16384" width="9" style="49"/>
  </cols>
  <sheetData>
    <row r="1" spans="1:156" ht="17.25" customHeight="1">
      <c r="A1" s="111" t="s">
        <v>181</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86" t="s">
        <v>157</v>
      </c>
      <c r="B3" s="1087">
        <v>2015</v>
      </c>
      <c r="C3" s="1087">
        <v>2016</v>
      </c>
      <c r="D3" s="1087">
        <v>2017</v>
      </c>
      <c r="E3" s="1087">
        <v>2018</v>
      </c>
      <c r="F3" s="1087">
        <v>2019</v>
      </c>
      <c r="G3" s="1087">
        <v>2020</v>
      </c>
      <c r="H3" s="1087">
        <v>2021</v>
      </c>
      <c r="I3" s="1087">
        <v>2022</v>
      </c>
      <c r="J3" s="1087">
        <v>2023</v>
      </c>
      <c r="K3" s="1087">
        <v>2024</v>
      </c>
      <c r="L3" s="1099">
        <v>2025</v>
      </c>
      <c r="M3" s="1095">
        <v>2015</v>
      </c>
      <c r="N3" s="1096"/>
      <c r="O3" s="1096"/>
      <c r="P3" s="1096"/>
      <c r="Q3" s="1096"/>
      <c r="R3" s="1096"/>
      <c r="S3" s="1096"/>
      <c r="T3" s="1096"/>
      <c r="U3" s="1096"/>
      <c r="V3" s="1096"/>
      <c r="W3" s="1096"/>
      <c r="X3" s="1096"/>
      <c r="Y3" s="1095">
        <v>2016</v>
      </c>
      <c r="Z3" s="1096"/>
      <c r="AA3" s="1096"/>
      <c r="AB3" s="1096"/>
      <c r="AC3" s="1096"/>
      <c r="AD3" s="1096"/>
      <c r="AE3" s="1096"/>
      <c r="AF3" s="1096"/>
      <c r="AG3" s="1096"/>
      <c r="AH3" s="1096"/>
      <c r="AI3" s="1096"/>
      <c r="AJ3" s="1097"/>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1">
        <v>2019</v>
      </c>
      <c r="BJ3" s="1092"/>
      <c r="BK3" s="1092"/>
      <c r="BL3" s="1092"/>
      <c r="BM3" s="1092"/>
      <c r="BN3" s="1092"/>
      <c r="BO3" s="1092"/>
      <c r="BP3" s="1092"/>
      <c r="BQ3" s="1092"/>
      <c r="BR3" s="1092"/>
      <c r="BS3" s="1092"/>
      <c r="BT3" s="1092"/>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1095">
        <v>2024</v>
      </c>
      <c r="DR3" s="1096"/>
      <c r="DS3" s="1096"/>
      <c r="DT3" s="1096"/>
      <c r="DU3" s="1096"/>
      <c r="DV3" s="1096"/>
      <c r="DW3" s="1096"/>
      <c r="DX3" s="1096"/>
      <c r="DY3" s="1096"/>
      <c r="DZ3" s="1096"/>
      <c r="EA3" s="1096"/>
      <c r="EB3" s="1096"/>
      <c r="EC3" s="1095">
        <v>2025</v>
      </c>
      <c r="ED3" s="1096"/>
      <c r="EE3" s="1096"/>
      <c r="EF3" s="1096"/>
      <c r="EG3" s="1096"/>
      <c r="EH3" s="1096"/>
      <c r="EI3" s="1096"/>
      <c r="EJ3" s="1096"/>
      <c r="EK3" s="1096"/>
      <c r="EL3" s="1096"/>
      <c r="EM3" s="1096"/>
      <c r="EN3" s="1096"/>
      <c r="EO3" s="1095">
        <v>2026</v>
      </c>
      <c r="EP3" s="1096"/>
      <c r="EQ3" s="1096"/>
      <c r="ER3" s="1096"/>
      <c r="ES3" s="1096"/>
      <c r="ET3" s="953"/>
      <c r="EU3" s="953"/>
      <c r="EV3" s="953"/>
      <c r="EW3" s="953"/>
      <c r="EX3" s="953"/>
      <c r="EY3" s="953"/>
      <c r="EZ3" s="953"/>
    </row>
    <row r="4" spans="1:156" s="115" customFormat="1" ht="16.5" customHeight="1">
      <c r="A4" s="1086"/>
      <c r="B4" s="1087"/>
      <c r="C4" s="1087"/>
      <c r="D4" s="1087"/>
      <c r="E4" s="1087"/>
      <c r="F4" s="1087"/>
      <c r="G4" s="1087"/>
      <c r="H4" s="1087"/>
      <c r="I4" s="1087"/>
      <c r="J4" s="1087"/>
      <c r="K4" s="1087"/>
      <c r="L4" s="1099"/>
      <c r="M4" s="980"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c r="ES4" s="980" t="s">
        <v>162</v>
      </c>
    </row>
    <row r="5" spans="1:156" s="52" customFormat="1" ht="15" customHeight="1">
      <c r="A5" s="116" t="s">
        <v>80</v>
      </c>
      <c r="B5" s="1047">
        <v>-0.56312815991929055</v>
      </c>
      <c r="C5" s="1047">
        <v>-0.20036220744001909</v>
      </c>
      <c r="D5" s="1048">
        <v>0.28008088709909895</v>
      </c>
      <c r="E5" s="1048">
        <v>0.98141834037281939</v>
      </c>
      <c r="F5" s="1048">
        <v>1.9317213541827361</v>
      </c>
      <c r="G5" s="1048">
        <v>-0.85052570025929697</v>
      </c>
      <c r="H5" s="1048">
        <v>5.3736954540031467</v>
      </c>
      <c r="I5" s="1048">
        <v>8.0067662813645413</v>
      </c>
      <c r="J5" s="1049">
        <v>1.3307819431155998</v>
      </c>
      <c r="K5" s="1049">
        <v>1.3562231759656651</v>
      </c>
      <c r="L5" s="1049">
        <v>3.2943766937669352</v>
      </c>
      <c r="M5" s="1048">
        <v>7.8833492649788006E-2</v>
      </c>
      <c r="N5" s="1048">
        <v>-0.16067376313073645</v>
      </c>
      <c r="O5" s="1048">
        <v>-0.10942205658024395</v>
      </c>
      <c r="P5" s="1048">
        <v>0.24902023992638966</v>
      </c>
      <c r="Q5" s="1048">
        <v>0.34852449972007093</v>
      </c>
      <c r="R5" s="1048">
        <v>0.25946782771735233</v>
      </c>
      <c r="S5" s="1048">
        <v>0.27213788511775139</v>
      </c>
      <c r="T5" s="1048">
        <v>0.3900399659865883</v>
      </c>
      <c r="U5" s="1048">
        <v>0.55443479011840768</v>
      </c>
      <c r="V5" s="1048">
        <v>0.4064964862367848</v>
      </c>
      <c r="W5" s="1048">
        <v>-0.15019021650655162</v>
      </c>
      <c r="X5" s="1048">
        <v>-0.56312815991929055</v>
      </c>
      <c r="Y5" s="1048">
        <v>-1.137986804359481</v>
      </c>
      <c r="Z5" s="1048">
        <v>-1.2340407769029227</v>
      </c>
      <c r="AA5" s="1048">
        <v>-1.2</v>
      </c>
      <c r="AB5" s="1048">
        <v>-0.96284346410916433</v>
      </c>
      <c r="AC5" s="1048">
        <v>-1.0367803430399225</v>
      </c>
      <c r="AD5" s="1048">
        <v>-2.2632335132332981</v>
      </c>
      <c r="AE5" s="1048">
        <v>-2.2995763451762019</v>
      </c>
      <c r="AF5" s="1048">
        <v>-1.8564460677824912</v>
      </c>
      <c r="AG5" s="1048">
        <v>-2.0566261211250492</v>
      </c>
      <c r="AH5" s="1048">
        <v>-1.2926988162790809</v>
      </c>
      <c r="AI5" s="1048">
        <v>-1.2991283191503999</v>
      </c>
      <c r="AJ5" s="1048">
        <v>-0.20036220744001909</v>
      </c>
      <c r="AK5" s="1048">
        <v>-0.42877598778592318</v>
      </c>
      <c r="AL5" s="1048">
        <v>0.39434613549855779</v>
      </c>
      <c r="AM5" s="1048">
        <v>0.51293903072264779</v>
      </c>
      <c r="AN5" s="1048">
        <v>0.31734249055526131</v>
      </c>
      <c r="AO5" s="1048">
        <v>0.37022613287220896</v>
      </c>
      <c r="AP5" s="1048">
        <v>1.7676859605708417</v>
      </c>
      <c r="AQ5" s="1048">
        <v>1.5588890939375766</v>
      </c>
      <c r="AR5" s="1048">
        <v>1.5975461460887352</v>
      </c>
      <c r="AS5" s="1048">
        <v>1.5861677677589503</v>
      </c>
      <c r="AT5" s="1048">
        <v>0.69098914615615126</v>
      </c>
      <c r="AU5" s="1048">
        <v>0.80474784072188665</v>
      </c>
      <c r="AV5" s="1048">
        <v>0.28008088709909895</v>
      </c>
      <c r="AW5" s="1048">
        <v>1.0094911523661931</v>
      </c>
      <c r="AX5" s="1048">
        <v>0.81414396114003473</v>
      </c>
      <c r="AY5" s="1048">
        <v>1.0152853635455372</v>
      </c>
      <c r="AZ5" s="1048">
        <v>1.1601575644316187</v>
      </c>
      <c r="BA5" s="1048">
        <v>1.1371142572982551</v>
      </c>
      <c r="BB5" s="1048">
        <v>1.5470849392177133</v>
      </c>
      <c r="BC5" s="1048">
        <v>1.9695354281997091</v>
      </c>
      <c r="BD5" s="1048">
        <v>1.0337363718475601</v>
      </c>
      <c r="BE5" s="1048">
        <v>1.0812149658235848</v>
      </c>
      <c r="BF5" s="1048">
        <v>1.6452126573636816</v>
      </c>
      <c r="BG5" s="1048">
        <v>1.6906116297033869</v>
      </c>
      <c r="BH5" s="1048">
        <v>0.98141834037281939</v>
      </c>
      <c r="BI5" s="1048">
        <v>0.90733869062231687</v>
      </c>
      <c r="BJ5" s="1048">
        <v>0.68925430344890515</v>
      </c>
      <c r="BK5" s="1048">
        <v>0.99768673984641509</v>
      </c>
      <c r="BL5" s="1048">
        <v>1.1146613706193964</v>
      </c>
      <c r="BM5" s="1048">
        <v>1.4772322910314495</v>
      </c>
      <c r="BN5" s="1048">
        <v>1.5489281598468851</v>
      </c>
      <c r="BO5" s="1048">
        <v>1.053370476049742</v>
      </c>
      <c r="BP5" s="1048">
        <v>1.4836743337677927</v>
      </c>
      <c r="BQ5" s="1048">
        <v>0.6646360165319054</v>
      </c>
      <c r="BR5" s="1048">
        <v>0.70936011947064781</v>
      </c>
      <c r="BS5" s="1048">
        <v>0.70318094120209729</v>
      </c>
      <c r="BT5" s="1048">
        <v>1.9317213541827361</v>
      </c>
      <c r="BU5" s="1048">
        <v>1.6648389991027912</v>
      </c>
      <c r="BV5" s="1048">
        <v>1.9063778820241462</v>
      </c>
      <c r="BW5" s="1048">
        <v>1.6426067437740999</v>
      </c>
      <c r="BX5" s="1048">
        <v>1.273250566835249</v>
      </c>
      <c r="BY5" s="1048">
        <v>0.31683138101408215</v>
      </c>
      <c r="BZ5" s="1048">
        <v>-0.22637795275589623</v>
      </c>
      <c r="CA5" s="1048">
        <v>0.27581072868185785</v>
      </c>
      <c r="CB5" s="1048">
        <v>0.11802981757385034</v>
      </c>
      <c r="CC5" s="1048">
        <v>0.78232646055718114</v>
      </c>
      <c r="CD5" s="1048">
        <v>0.30587586843173753</v>
      </c>
      <c r="CE5" s="1048">
        <v>0.11835757698435145</v>
      </c>
      <c r="CF5" s="1048">
        <v>-0.85052570025929697</v>
      </c>
      <c r="CG5" s="1048">
        <v>-0.89233212902116721</v>
      </c>
      <c r="CH5" s="1048">
        <v>-0.67580803134181799</v>
      </c>
      <c r="CI5" s="1048">
        <v>9.7964117335536116E-3</v>
      </c>
      <c r="CJ5" s="1048">
        <v>0.38306890360331192</v>
      </c>
      <c r="CK5" s="1048">
        <v>1.3225427449781391</v>
      </c>
      <c r="CL5" s="1048">
        <v>1.5191871362336018</v>
      </c>
      <c r="CM5" s="1048">
        <v>1.5815293712944323</v>
      </c>
      <c r="CN5" s="1048">
        <v>2.4069131802787247</v>
      </c>
      <c r="CO5" s="1048">
        <v>2.7316531872195959</v>
      </c>
      <c r="CP5" s="1048">
        <v>3.7969665540444231</v>
      </c>
      <c r="CQ5" s="1048">
        <v>4.8271084234571715</v>
      </c>
      <c r="CR5" s="1049">
        <v>5.3736954540031467</v>
      </c>
      <c r="CS5" s="1049">
        <v>6.6389634168757317</v>
      </c>
      <c r="CT5" s="1049">
        <v>7.0703086480623289</v>
      </c>
      <c r="CU5" s="1049">
        <v>7.5898534358276759</v>
      </c>
      <c r="CV5" s="1049">
        <v>7.6027397260273855</v>
      </c>
      <c r="CW5" s="1049">
        <v>7.8316773816481611</v>
      </c>
      <c r="CX5" s="1049">
        <v>8.2402098921387612</v>
      </c>
      <c r="CY5" s="1049">
        <v>8.9643167972149875</v>
      </c>
      <c r="CZ5" s="1049">
        <v>8.6435171919382991</v>
      </c>
      <c r="DA5" s="1049">
        <v>8.742228598756574</v>
      </c>
      <c r="DB5" s="1049">
        <v>8.197498104624712</v>
      </c>
      <c r="DC5" s="1049">
        <v>8.0067662813645413</v>
      </c>
      <c r="DD5" s="1049">
        <v>7.5793019556470442</v>
      </c>
      <c r="DE5" s="1049">
        <v>7.3575802560771786</v>
      </c>
      <c r="DF5" s="1049">
        <v>7.3217903849696064</v>
      </c>
      <c r="DG5" s="1049">
        <v>5.607136355361364</v>
      </c>
      <c r="DH5" s="1049">
        <v>4.8285896153496433</v>
      </c>
      <c r="DI5" s="1049">
        <v>3.8482384823848248</v>
      </c>
      <c r="DJ5" s="1049">
        <v>3.501211957985447</v>
      </c>
      <c r="DK5" s="1049">
        <v>2.5559083764587598</v>
      </c>
      <c r="DL5" s="1049">
        <v>2.9403973509933845</v>
      </c>
      <c r="DM5" s="1049">
        <v>2.6475503562318536</v>
      </c>
      <c r="DN5" s="1049">
        <v>1.9970219847595727</v>
      </c>
      <c r="DO5" s="1049">
        <v>1.2529365700861383</v>
      </c>
      <c r="DP5" s="1049">
        <v>1.3307819431155998</v>
      </c>
      <c r="DQ5" s="1049">
        <v>3.4569181574628516E-2</v>
      </c>
      <c r="DR5" s="1049">
        <v>-0.52347035098257999</v>
      </c>
      <c r="DS5" s="1049">
        <v>0.27581451473883689</v>
      </c>
      <c r="DT5" s="1049">
        <v>1.0322692574600945</v>
      </c>
      <c r="DU5" s="1049">
        <v>1.5483646485734193</v>
      </c>
      <c r="DV5" s="1049">
        <v>1.9255789747593122</v>
      </c>
      <c r="DW5" s="1049">
        <v>1.63551616591886</v>
      </c>
      <c r="DX5" s="1049">
        <v>0.9692914736661562</v>
      </c>
      <c r="DY5" s="1049">
        <v>1.0454140265169665</v>
      </c>
      <c r="DZ5" s="1049">
        <v>1.6917131816230224</v>
      </c>
      <c r="EA5" s="1049">
        <v>1.598350090229439</v>
      </c>
      <c r="EB5" s="1049">
        <v>1.3562231759656651</v>
      </c>
      <c r="EC5" s="1049">
        <v>2.0993520518358677</v>
      </c>
      <c r="ED5" s="1049">
        <v>2.5707384403036659</v>
      </c>
      <c r="EE5" s="1049">
        <v>2.18325597386968</v>
      </c>
      <c r="EF5" s="1049">
        <v>2.4984974671589111</v>
      </c>
      <c r="EG5" s="1049">
        <v>2.2956998458112166</v>
      </c>
      <c r="EH5" s="1049">
        <v>1.7955918645221614</v>
      </c>
      <c r="EI5" s="1049">
        <v>2.7415906078716912</v>
      </c>
      <c r="EJ5" s="1049">
        <v>2.7525248052350682</v>
      </c>
      <c r="EK5" s="1049">
        <v>2.162484625721639</v>
      </c>
      <c r="EL5" s="1049">
        <v>1.5791251477790924</v>
      </c>
      <c r="EM5" s="1049">
        <v>2.1483549014632342</v>
      </c>
      <c r="EN5" s="1049">
        <v>3.2943766937669352</v>
      </c>
      <c r="EO5" s="1049">
        <v>1.4469453376205763</v>
      </c>
      <c r="EP5" s="1049">
        <v>0.59714045416315287</v>
      </c>
      <c r="EQ5" s="1049">
        <v>0.68135935397040726</v>
      </c>
      <c r="ER5" s="1049">
        <v>0.33506449991624887</v>
      </c>
      <c r="ES5" s="1049">
        <v>0.76201641266121101</v>
      </c>
    </row>
    <row r="6" spans="1:156" ht="15" customHeight="1">
      <c r="A6" s="120" t="s">
        <v>170</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c r="EP6" s="647">
        <v>2.4696935471726533</v>
      </c>
      <c r="EQ6" s="647">
        <v>1.6019344113646667</v>
      </c>
      <c r="ER6" s="647">
        <v>0.24063768987818701</v>
      </c>
      <c r="ES6" s="647">
        <v>0.76054216867468938</v>
      </c>
    </row>
    <row r="7" spans="1:156" ht="15" customHeight="1">
      <c r="A7" s="121" t="s">
        <v>171</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c r="EP7" s="647">
        <v>3.8413388680239819</v>
      </c>
      <c r="EQ7" s="647">
        <v>6.2487653914532189</v>
      </c>
      <c r="ER7" s="647">
        <v>3.834296724470132</v>
      </c>
      <c r="ES7" s="647">
        <v>3.9074550128534753</v>
      </c>
    </row>
    <row r="8" spans="1:156" ht="15" customHeight="1">
      <c r="A8" s="120" t="s">
        <v>182</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c r="EP8" s="647">
        <v>8.1610146126274969</v>
      </c>
      <c r="EQ8" s="647">
        <v>8.4285583691379458</v>
      </c>
      <c r="ER8" s="647">
        <v>4.6847635726795067</v>
      </c>
      <c r="ES8" s="647">
        <v>4.2101630575446478</v>
      </c>
    </row>
    <row r="9" spans="1:156" ht="15" customHeight="1">
      <c r="A9" s="121" t="s">
        <v>173</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c r="EP9" s="647">
        <v>-4.7806624888093125</v>
      </c>
      <c r="EQ9" s="647">
        <v>-4.7759592165280367</v>
      </c>
      <c r="ER9" s="647">
        <v>-4.1677894547740957</v>
      </c>
      <c r="ES9" s="647">
        <v>-3.7868542061130626</v>
      </c>
    </row>
    <row r="10" spans="1:156" ht="15" customHeight="1">
      <c r="A10" s="120" t="s">
        <v>174</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c r="EP10" s="647">
        <v>6.601076353851326</v>
      </c>
      <c r="EQ10" s="647">
        <v>6.6924825321996764</v>
      </c>
      <c r="ER10" s="647">
        <v>6.6582597730138637</v>
      </c>
      <c r="ES10" s="647">
        <v>6.1595112561720669</v>
      </c>
    </row>
    <row r="11" spans="1:156" ht="15" customHeight="1">
      <c r="A11" s="121" t="s">
        <v>175</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c r="EP11" s="647">
        <v>2.4386141944164024</v>
      </c>
      <c r="EQ11" s="647">
        <v>3.4016462287922025</v>
      </c>
      <c r="ER11" s="647">
        <v>3.1475574953835794</v>
      </c>
      <c r="ES11" s="647">
        <v>2.9271556410470794</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c r="EP12" s="647">
        <v>-3.5865153648637431</v>
      </c>
      <c r="EQ12" s="647">
        <v>-1.5205650186954784</v>
      </c>
      <c r="ER12" s="647">
        <v>0.77077747989275913</v>
      </c>
      <c r="ES12" s="647">
        <v>3.3862700613393741</v>
      </c>
    </row>
    <row r="13" spans="1:156" ht="15" customHeight="1">
      <c r="A13" s="120" t="s">
        <v>176</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c r="EP13" s="647">
        <v>7.7177508269016926E-2</v>
      </c>
      <c r="EQ13" s="647">
        <v>8.8202866593164231E-2</v>
      </c>
      <c r="ER13" s="647">
        <v>8.8202866593167784E-2</v>
      </c>
      <c r="ES13" s="647">
        <v>-0.29654036243820769</v>
      </c>
    </row>
    <row r="14" spans="1:156" ht="15" customHeight="1">
      <c r="A14" s="120" t="s">
        <v>177</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c r="EP14" s="647">
        <v>1.5513552068473757</v>
      </c>
      <c r="EQ14" s="647">
        <v>1.6938575376660481</v>
      </c>
      <c r="ER14" s="647">
        <v>1.4582962831228841</v>
      </c>
      <c r="ES14" s="647">
        <v>1.273261508325163</v>
      </c>
    </row>
    <row r="15" spans="1:156" ht="15" customHeight="1">
      <c r="A15" s="121" t="s">
        <v>178</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c r="EP15" s="647">
        <v>0.37766663264264366</v>
      </c>
      <c r="EQ15" s="647">
        <v>0.37766663264264366</v>
      </c>
      <c r="ER15" s="647">
        <v>0.31606851549754733</v>
      </c>
      <c r="ES15" s="647">
        <v>0.21389284986759094</v>
      </c>
    </row>
    <row r="16" spans="1:156" ht="15" customHeight="1">
      <c r="A16" s="120" t="s">
        <v>179</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c r="EP16" s="647">
        <v>6.1279826464208327</v>
      </c>
      <c r="EQ16" s="647">
        <v>6.219984508133237</v>
      </c>
      <c r="ER16" s="647">
        <v>3.9313525364784052</v>
      </c>
      <c r="ES16" s="647">
        <v>3.4703402589581316</v>
      </c>
    </row>
    <row r="17" spans="1:149" ht="15" customHeight="1" thickBot="1">
      <c r="A17" s="895" t="s">
        <v>180</v>
      </c>
      <c r="B17" s="892">
        <v>3.5065155457457697</v>
      </c>
      <c r="C17" s="892">
        <v>2.4255199533046667</v>
      </c>
      <c r="D17" s="893">
        <v>3.5661279271487212</v>
      </c>
      <c r="E17" s="893">
        <v>-0.35286189287517811</v>
      </c>
      <c r="F17" s="893">
        <v>1.760607984251239</v>
      </c>
      <c r="G17" s="893">
        <v>-1.4420258833602317</v>
      </c>
      <c r="H17" s="893">
        <v>0.59719196974910016</v>
      </c>
      <c r="I17" s="893">
        <v>4.8275178429817656</v>
      </c>
      <c r="J17" s="894">
        <v>2.3227268435464188</v>
      </c>
      <c r="K17" s="894">
        <v>5.398172926086553</v>
      </c>
      <c r="L17" s="894">
        <v>2.9504465067413861</v>
      </c>
      <c r="M17" s="893">
        <v>5.2006761743107699</v>
      </c>
      <c r="N17" s="893">
        <v>4.9880227506136521</v>
      </c>
      <c r="O17" s="893">
        <v>4.8689577570874887</v>
      </c>
      <c r="P17" s="893">
        <v>4.8619793995578586</v>
      </c>
      <c r="Q17" s="893">
        <v>4.9892186064068644</v>
      </c>
      <c r="R17" s="893">
        <v>4.8416487950633691</v>
      </c>
      <c r="S17" s="893">
        <v>5.1687466665058857</v>
      </c>
      <c r="T17" s="893">
        <v>4.9509383289508602</v>
      </c>
      <c r="U17" s="893">
        <v>2.8629226797057594</v>
      </c>
      <c r="V17" s="893">
        <v>4.076967918215435</v>
      </c>
      <c r="W17" s="893">
        <v>3.6332567803117222</v>
      </c>
      <c r="X17" s="893">
        <v>3.5065155457457697</v>
      </c>
      <c r="Y17" s="893">
        <v>2.2248281454207763</v>
      </c>
      <c r="Z17" s="893">
        <v>2.2946364414653475</v>
      </c>
      <c r="AA17" s="893">
        <v>2.1956752826443493</v>
      </c>
      <c r="AB17" s="893">
        <v>2.8808607373067341</v>
      </c>
      <c r="AC17" s="893">
        <v>2.7977699855727289</v>
      </c>
      <c r="AD17" s="893">
        <v>3.0639450293865389</v>
      </c>
      <c r="AE17" s="893">
        <v>2.5585625294823222</v>
      </c>
      <c r="AF17" s="893">
        <v>2.9494821586566689</v>
      </c>
      <c r="AG17" s="893">
        <v>2.7858180060771343</v>
      </c>
      <c r="AH17" s="893">
        <v>1.8000952887277544</v>
      </c>
      <c r="AI17" s="893">
        <v>2.4238682611957607</v>
      </c>
      <c r="AJ17" s="893">
        <v>2.4255199533046667</v>
      </c>
      <c r="AK17" s="893">
        <v>2.2937843957120618</v>
      </c>
      <c r="AL17" s="893">
        <v>2.6475016789691219</v>
      </c>
      <c r="AM17" s="893">
        <v>2.6982303858029022</v>
      </c>
      <c r="AN17" s="893">
        <v>2.2765730082568325</v>
      </c>
      <c r="AO17" s="893">
        <v>2.0764716991009013</v>
      </c>
      <c r="AP17" s="893">
        <v>2.122316317692774</v>
      </c>
      <c r="AQ17" s="893">
        <v>1.9659558416206036</v>
      </c>
      <c r="AR17" s="893">
        <v>1.3496417381213988</v>
      </c>
      <c r="AS17" s="893">
        <v>1.7191716851607586</v>
      </c>
      <c r="AT17" s="893">
        <v>2.9778821941409461</v>
      </c>
      <c r="AU17" s="893">
        <v>2.4367534323279205</v>
      </c>
      <c r="AV17" s="893">
        <v>3.5661279271487212</v>
      </c>
      <c r="AW17" s="893">
        <v>3.7623281854303192</v>
      </c>
      <c r="AX17" s="893">
        <v>2.5349223696118139</v>
      </c>
      <c r="AY17" s="893">
        <v>2.3423160180332525</v>
      </c>
      <c r="AZ17" s="893">
        <v>2.2239395683491869</v>
      </c>
      <c r="BA17" s="893">
        <v>2.4371434243925849</v>
      </c>
      <c r="BB17" s="893">
        <v>1.8885312866385728</v>
      </c>
      <c r="BC17" s="893">
        <v>2.2600597565033409</v>
      </c>
      <c r="BD17" s="893">
        <v>2.1725141752254151</v>
      </c>
      <c r="BE17" s="893">
        <v>1.9580614097495674</v>
      </c>
      <c r="BF17" s="893">
        <v>0.54921572545638675</v>
      </c>
      <c r="BG17" s="893">
        <v>0.76361799573829714</v>
      </c>
      <c r="BH17" s="893">
        <v>-0.35286189287517811</v>
      </c>
      <c r="BI17" s="893">
        <v>0.86915428844240861</v>
      </c>
      <c r="BJ17" s="893">
        <v>1.8444845113280151</v>
      </c>
      <c r="BK17" s="893">
        <v>1.4474967622326584</v>
      </c>
      <c r="BL17" s="893">
        <v>0.50698150299894884</v>
      </c>
      <c r="BM17" s="893">
        <v>0.63874798317187231</v>
      </c>
      <c r="BN17" s="893">
        <v>1.9858290978478355</v>
      </c>
      <c r="BO17" s="893">
        <v>2.0594351376066911</v>
      </c>
      <c r="BP17" s="893">
        <v>2.3269669049976516</v>
      </c>
      <c r="BQ17" s="893">
        <v>3.1234453071092849</v>
      </c>
      <c r="BR17" s="893">
        <v>2.5712152138016586</v>
      </c>
      <c r="BS17" s="893">
        <v>2.0549889642040187</v>
      </c>
      <c r="BT17" s="893">
        <v>1.760607984251239</v>
      </c>
      <c r="BU17" s="893">
        <v>0.86656819300838794</v>
      </c>
      <c r="BV17" s="893">
        <v>0.38246543100912689</v>
      </c>
      <c r="BW17" s="893">
        <v>1.2329821004320118</v>
      </c>
      <c r="BX17" s="893">
        <v>1.9477284487415369</v>
      </c>
      <c r="BY17" s="893">
        <v>1.4081734790068134</v>
      </c>
      <c r="BZ17" s="893">
        <v>1.3545347467609048</v>
      </c>
      <c r="CA17" s="893">
        <v>0.80455049427936576</v>
      </c>
      <c r="CB17" s="893">
        <v>0.18623709515062092</v>
      </c>
      <c r="CC17" s="893">
        <v>-1.3533243131520711</v>
      </c>
      <c r="CD17" s="893">
        <v>-1.2606282541234748</v>
      </c>
      <c r="CE17" s="893">
        <v>-1.6372531068091334</v>
      </c>
      <c r="CF17" s="893">
        <v>-1.4420258833602317</v>
      </c>
      <c r="CG17" s="893">
        <v>-1.4546495739468535</v>
      </c>
      <c r="CH17" s="893">
        <v>-1.5631105900742459</v>
      </c>
      <c r="CI17" s="893">
        <v>-1.656432810813091</v>
      </c>
      <c r="CJ17" s="893">
        <v>-1.8422813191899645</v>
      </c>
      <c r="CK17" s="893">
        <v>-2.2002758549066082</v>
      </c>
      <c r="CL17" s="893">
        <v>-3.2539221382916872</v>
      </c>
      <c r="CM17" s="893">
        <v>-2.7155907356246844</v>
      </c>
      <c r="CN17" s="893">
        <v>-1.9958917266418075</v>
      </c>
      <c r="CO17" s="893">
        <v>-1.2731935439298181</v>
      </c>
      <c r="CP17" s="893">
        <v>-0.98970794385024874</v>
      </c>
      <c r="CQ17" s="893">
        <v>0.54818913476295528</v>
      </c>
      <c r="CR17" s="894">
        <v>0.59719196974910016</v>
      </c>
      <c r="CS17" s="894">
        <v>0.42599321200071927</v>
      </c>
      <c r="CT17" s="894">
        <v>-0.16871774513695925</v>
      </c>
      <c r="CU17" s="894">
        <v>-7.9263157568509879E-2</v>
      </c>
      <c r="CV17" s="894">
        <v>-0.35749751737834679</v>
      </c>
      <c r="CW17" s="894">
        <v>1.439856014398555</v>
      </c>
      <c r="CX17" s="894">
        <v>2.2322322322322119</v>
      </c>
      <c r="CY17" s="894">
        <v>3.5717858929464663</v>
      </c>
      <c r="CZ17" s="894">
        <v>4.1429588768242542</v>
      </c>
      <c r="DA17" s="894">
        <v>4.448665400379892</v>
      </c>
      <c r="DB17" s="894">
        <v>5.2279088364654003</v>
      </c>
      <c r="DC17" s="894">
        <v>4.8275178429817656</v>
      </c>
      <c r="DD17" s="894">
        <v>4.7887602651627725</v>
      </c>
      <c r="DE17" s="894">
        <v>4.9620203215941627</v>
      </c>
      <c r="DF17" s="894">
        <v>6.2332239785266808</v>
      </c>
      <c r="DG17" s="894">
        <v>6.1477441745166228</v>
      </c>
      <c r="DH17" s="894">
        <v>6.0892963922662968</v>
      </c>
      <c r="DI17" s="894">
        <v>4.8496796451453994</v>
      </c>
      <c r="DJ17" s="894">
        <v>3.9753255654557904</v>
      </c>
      <c r="DK17" s="894">
        <v>2.8207133321157727</v>
      </c>
      <c r="DL17" s="894">
        <v>1.9555214723926406</v>
      </c>
      <c r="DM17" s="894">
        <v>2.1248085758039714</v>
      </c>
      <c r="DN17" s="894">
        <v>1.4249073810202351</v>
      </c>
      <c r="DO17" s="894">
        <v>2.0709219858155992</v>
      </c>
      <c r="DP17" s="894">
        <v>2.3227268435464188</v>
      </c>
      <c r="DQ17" s="894">
        <v>1.8515037593984873</v>
      </c>
      <c r="DR17" s="894">
        <v>1.6844469399213802</v>
      </c>
      <c r="DS17" s="894">
        <v>1.5880429705745103</v>
      </c>
      <c r="DT17" s="894">
        <v>2.3767026773132915</v>
      </c>
      <c r="DU17" s="894">
        <v>2.4348970574409989</v>
      </c>
      <c r="DV17" s="894">
        <v>2.9287126848102529</v>
      </c>
      <c r="DW17" s="894">
        <v>2.9782013208227598</v>
      </c>
      <c r="DX17" s="894">
        <v>5.3309514855208739</v>
      </c>
      <c r="DY17" s="894">
        <v>6.6260512118710535</v>
      </c>
      <c r="DZ17" s="894">
        <v>6.5467828041584797</v>
      </c>
      <c r="EA17" s="894">
        <v>5.3548267556049689</v>
      </c>
      <c r="EB17" s="894">
        <v>5.398172926086553</v>
      </c>
      <c r="EC17" s="923">
        <v>5.5642705545815296</v>
      </c>
      <c r="ED17" s="923">
        <v>5.650653414319895</v>
      </c>
      <c r="EE17" s="923">
        <v>6.5287356321839018</v>
      </c>
      <c r="EF17" s="923">
        <v>6.661772802349053</v>
      </c>
      <c r="EG17" s="923">
        <v>7.1861233480176256</v>
      </c>
      <c r="EH17" s="923">
        <v>6.7978042086001889</v>
      </c>
      <c r="EI17" s="923">
        <v>6.8150732880710496</v>
      </c>
      <c r="EJ17" s="923">
        <v>4.4898666059035586</v>
      </c>
      <c r="EK17" s="923">
        <v>2.8654332892012802</v>
      </c>
      <c r="EL17" s="923">
        <v>3.0063291139240444</v>
      </c>
      <c r="EM17" s="923">
        <v>3.2272247625747541</v>
      </c>
      <c r="EN17" s="923">
        <v>2.9504465067413861</v>
      </c>
      <c r="EO17" s="923">
        <v>2.7447552447552397</v>
      </c>
      <c r="EP17" s="923">
        <v>2.3432055749129006</v>
      </c>
      <c r="EQ17" s="923">
        <v>1.5192058696590607</v>
      </c>
      <c r="ER17" s="923">
        <v>1.3334480385409631</v>
      </c>
      <c r="ES17" s="923">
        <v>0.61649113793988874</v>
      </c>
    </row>
    <row r="18" spans="1:149" ht="15" customHeight="1">
      <c r="A18" s="126" t="s">
        <v>938</v>
      </c>
      <c r="B18" s="127"/>
      <c r="C18" s="127"/>
      <c r="D18" s="127"/>
      <c r="E18" s="127"/>
      <c r="F18" s="127"/>
      <c r="G18" s="127"/>
      <c r="H18" s="127"/>
      <c r="I18" s="127"/>
      <c r="J18" s="127"/>
      <c r="K18" s="127"/>
      <c r="L18" s="127"/>
    </row>
    <row r="19" spans="1:149" ht="15" customHeight="1">
      <c r="A19" s="124" t="s">
        <v>943</v>
      </c>
      <c r="B19" s="127"/>
      <c r="C19" s="127"/>
      <c r="D19" s="127"/>
      <c r="E19" s="127"/>
      <c r="F19" s="127"/>
      <c r="G19" s="127"/>
      <c r="H19" s="127"/>
      <c r="I19" s="127"/>
      <c r="J19" s="127"/>
      <c r="K19" s="127"/>
      <c r="L19" s="127"/>
    </row>
    <row r="20" spans="1:149" ht="15" customHeight="1">
      <c r="A20" s="125" t="s">
        <v>797</v>
      </c>
    </row>
    <row r="24" spans="1:149">
      <c r="CD24" s="119"/>
      <c r="CE24" s="119"/>
      <c r="CF24" s="119"/>
      <c r="CG24" s="119"/>
    </row>
    <row r="25" spans="1:149">
      <c r="CD25" s="119"/>
      <c r="CE25" s="119"/>
      <c r="CF25" s="119"/>
      <c r="CG25" s="119"/>
    </row>
    <row r="26" spans="1:149">
      <c r="CD26" s="119"/>
      <c r="CE26" s="119"/>
      <c r="CF26" s="119"/>
      <c r="CG26" s="119"/>
    </row>
    <row r="27" spans="1:149">
      <c r="CD27" s="119"/>
      <c r="CE27" s="119"/>
      <c r="CF27" s="119"/>
      <c r="CG27" s="119"/>
    </row>
    <row r="28" spans="1:149">
      <c r="CD28" s="119"/>
      <c r="CE28" s="119"/>
      <c r="CF28" s="119"/>
      <c r="CG28" s="119"/>
    </row>
    <row r="29" spans="1:149">
      <c r="CD29" s="119"/>
      <c r="CE29" s="119"/>
      <c r="CF29" s="119"/>
      <c r="CG29" s="119"/>
    </row>
    <row r="30" spans="1:149">
      <c r="CD30" s="119"/>
      <c r="CE30" s="119"/>
      <c r="CF30" s="119"/>
      <c r="CG30" s="119"/>
    </row>
    <row r="31" spans="1:149">
      <c r="CD31" s="119"/>
      <c r="CE31" s="119"/>
      <c r="CF31" s="119"/>
      <c r="CG31" s="119"/>
    </row>
    <row r="32" spans="1:149">
      <c r="CD32" s="119"/>
      <c r="CE32" s="119"/>
      <c r="CF32" s="119"/>
      <c r="CG32" s="119"/>
    </row>
    <row r="33" spans="82:85">
      <c r="CD33" s="119"/>
      <c r="CE33" s="119"/>
      <c r="CF33" s="119"/>
      <c r="CG33" s="119"/>
    </row>
    <row r="34" spans="82:85">
      <c r="CD34" s="119"/>
      <c r="CE34" s="119"/>
      <c r="CF34" s="119"/>
      <c r="CG34" s="119"/>
    </row>
    <row r="35" spans="82:85">
      <c r="CD35" s="119"/>
      <c r="CE35" s="119"/>
      <c r="CF35" s="119"/>
      <c r="CG35" s="119"/>
    </row>
    <row r="36" spans="82:85">
      <c r="CD36" s="119"/>
      <c r="CE36" s="119"/>
      <c r="CF36" s="119"/>
      <c r="CG36" s="119"/>
    </row>
  </sheetData>
  <mergeCells count="24">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DQ3:EB3"/>
    <mergeCell ref="BU3:CF3"/>
    <mergeCell ref="CS3:DD3"/>
    <mergeCell ref="CG3:CR3"/>
    <mergeCell ref="DE3:DP3"/>
    <mergeCell ref="EO3:ES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H1" activePane="topRight" state="frozen"/>
      <selection pane="topRight" activeCell="ET11" sqref="ET11"/>
    </sheetView>
  </sheetViews>
  <sheetFormatPr defaultColWidth="9" defaultRowHeight="15"/>
  <cols>
    <col min="1" max="1" width="60.5703125" style="49" customWidth="1"/>
    <col min="2" max="110" width="6.42578125" style="49" customWidth="1"/>
    <col min="111" max="112" width="6.42578125" customWidth="1"/>
    <col min="113" max="149" width="6.42578125" style="49" customWidth="1"/>
    <col min="150" max="16384" width="9" style="49"/>
  </cols>
  <sheetData>
    <row r="1" spans="1:156" ht="17.25" customHeight="1">
      <c r="A1" s="111" t="s">
        <v>183</v>
      </c>
      <c r="B1" s="111"/>
      <c r="C1" s="111"/>
      <c r="D1" s="111"/>
      <c r="E1" s="111"/>
      <c r="F1" s="111"/>
      <c r="G1" s="111"/>
      <c r="H1" s="111"/>
      <c r="I1" s="111"/>
      <c r="J1" s="111"/>
      <c r="K1" s="111"/>
      <c r="L1" s="111"/>
    </row>
    <row r="2" spans="1:156" ht="15" customHeight="1">
      <c r="A2" s="114" t="s">
        <v>184</v>
      </c>
      <c r="B2" s="111"/>
      <c r="C2" s="111"/>
      <c r="D2" s="111"/>
      <c r="E2" s="111"/>
      <c r="F2" s="111"/>
      <c r="G2" s="111"/>
      <c r="H2" s="111"/>
      <c r="I2" s="111"/>
      <c r="J2" s="111"/>
      <c r="K2" s="111"/>
      <c r="L2" s="111"/>
    </row>
    <row r="3" spans="1:156" s="128" customFormat="1" ht="16.5" customHeight="1">
      <c r="A3" s="1086" t="s">
        <v>157</v>
      </c>
      <c r="B3" s="1087">
        <v>2015</v>
      </c>
      <c r="C3" s="1087">
        <v>2016</v>
      </c>
      <c r="D3" s="1087">
        <v>2017</v>
      </c>
      <c r="E3" s="1087">
        <v>2018</v>
      </c>
      <c r="F3" s="1087">
        <v>2019</v>
      </c>
      <c r="G3" s="1087">
        <v>2020</v>
      </c>
      <c r="H3" s="1087">
        <v>2021</v>
      </c>
      <c r="I3" s="1087">
        <v>2022</v>
      </c>
      <c r="J3" s="1087">
        <v>2023</v>
      </c>
      <c r="K3" s="1087">
        <v>2024</v>
      </c>
      <c r="L3" s="1099">
        <v>2025</v>
      </c>
      <c r="M3" s="1095">
        <v>2015</v>
      </c>
      <c r="N3" s="1096"/>
      <c r="O3" s="1096"/>
      <c r="P3" s="1096"/>
      <c r="Q3" s="1096"/>
      <c r="R3" s="1096"/>
      <c r="S3" s="1096"/>
      <c r="T3" s="1096"/>
      <c r="U3" s="1096"/>
      <c r="V3" s="1096"/>
      <c r="W3" s="1096"/>
      <c r="X3" s="1096"/>
      <c r="Y3" s="1095">
        <v>2016</v>
      </c>
      <c r="Z3" s="1096"/>
      <c r="AA3" s="1096"/>
      <c r="AB3" s="1096"/>
      <c r="AC3" s="1096"/>
      <c r="AD3" s="1096"/>
      <c r="AE3" s="1096"/>
      <c r="AF3" s="1096"/>
      <c r="AG3" s="1096"/>
      <c r="AH3" s="1096"/>
      <c r="AI3" s="1096"/>
      <c r="AJ3" s="1097"/>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1">
        <v>2019</v>
      </c>
      <c r="BJ3" s="1092"/>
      <c r="BK3" s="1092"/>
      <c r="BL3" s="1092"/>
      <c r="BM3" s="1092"/>
      <c r="BN3" s="1092"/>
      <c r="BO3" s="1092"/>
      <c r="BP3" s="1092"/>
      <c r="BQ3" s="1092"/>
      <c r="BR3" s="1092"/>
      <c r="BS3" s="1092"/>
      <c r="BT3" s="1092"/>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981">
        <v>2024</v>
      </c>
      <c r="DR3" s="982"/>
      <c r="DS3" s="982"/>
      <c r="DT3" s="982"/>
      <c r="DU3" s="982"/>
      <c r="DV3" s="982"/>
      <c r="DW3" s="982"/>
      <c r="DX3" s="982"/>
      <c r="DY3" s="982"/>
      <c r="DZ3" s="982"/>
      <c r="EA3" s="982"/>
      <c r="EB3" s="982"/>
      <c r="EC3" s="1095">
        <v>2025</v>
      </c>
      <c r="ED3" s="1096"/>
      <c r="EE3" s="1096"/>
      <c r="EF3" s="1096"/>
      <c r="EG3" s="1096"/>
      <c r="EH3" s="1096"/>
      <c r="EI3" s="1096"/>
      <c r="EJ3" s="1096"/>
      <c r="EK3" s="1096"/>
      <c r="EL3" s="1096"/>
      <c r="EM3" s="1096"/>
      <c r="EN3" s="1096"/>
      <c r="EO3" s="1095">
        <v>2026</v>
      </c>
      <c r="EP3" s="1096"/>
      <c r="EQ3" s="1096"/>
      <c r="ER3" s="1096"/>
      <c r="ES3" s="1096"/>
      <c r="ET3" s="953"/>
      <c r="EU3" s="953"/>
      <c r="EV3" s="953"/>
      <c r="EW3" s="953"/>
      <c r="EX3" s="953"/>
      <c r="EY3" s="953"/>
      <c r="EZ3" s="953"/>
    </row>
    <row r="4" spans="1:156" s="128" customFormat="1" ht="16.5" customHeight="1">
      <c r="A4" s="1086"/>
      <c r="B4" s="1087"/>
      <c r="C4" s="1087"/>
      <c r="D4" s="1087"/>
      <c r="E4" s="1087"/>
      <c r="F4" s="1087"/>
      <c r="G4" s="1087"/>
      <c r="H4" s="1087"/>
      <c r="I4" s="1087"/>
      <c r="J4" s="1087"/>
      <c r="K4" s="1087"/>
      <c r="L4" s="1099"/>
      <c r="M4" s="980"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c r="ES4" s="980" t="s">
        <v>162</v>
      </c>
    </row>
    <row r="5" spans="1:156" s="52" customFormat="1" ht="15" customHeight="1">
      <c r="A5" s="116" t="s">
        <v>80</v>
      </c>
      <c r="B5" s="1047">
        <v>0.13039603155449164</v>
      </c>
      <c r="C5" s="1047">
        <v>-1.4072059093921729</v>
      </c>
      <c r="D5" s="1048">
        <v>0.78409351437580543</v>
      </c>
      <c r="E5" s="1048">
        <v>1.2569956669060245</v>
      </c>
      <c r="F5" s="1048">
        <v>1.1066667429605825</v>
      </c>
      <c r="G5" s="1048">
        <v>0.60579580839561498</v>
      </c>
      <c r="H5" s="1048">
        <v>1.8621529749462518</v>
      </c>
      <c r="I5" s="1048">
        <v>7.9309292543008558</v>
      </c>
      <c r="J5" s="1049">
        <v>3.7243751766874889</v>
      </c>
      <c r="K5" s="1049">
        <v>1.0481698793736838</v>
      </c>
      <c r="L5" s="1049">
        <v>2.3433387597330722</v>
      </c>
      <c r="M5" s="1048">
        <v>-0.23357379986543858</v>
      </c>
      <c r="N5" s="1048">
        <v>-0.28609085144370994</v>
      </c>
      <c r="O5" s="1048">
        <v>-0.34196440936101746</v>
      </c>
      <c r="P5" s="1048">
        <v>-0.30277250131904854</v>
      </c>
      <c r="Q5" s="1048">
        <v>-0.26020310905513488</v>
      </c>
      <c r="R5" s="1048">
        <v>-0.22790316979726111</v>
      </c>
      <c r="S5" s="1048">
        <v>-0.17564512292655987</v>
      </c>
      <c r="T5" s="1048">
        <v>-7.7878691533828093E-2</v>
      </c>
      <c r="U5" s="1048">
        <v>5.7803768955810853E-2</v>
      </c>
      <c r="V5" s="1048">
        <v>0.1550576045916463</v>
      </c>
      <c r="W5" s="1048">
        <v>0.14907261037562236</v>
      </c>
      <c r="X5" s="1048">
        <v>0.13039603155449164</v>
      </c>
      <c r="Y5" s="1048">
        <v>2.8265610809574682E-2</v>
      </c>
      <c r="Z5" s="1048">
        <v>-6.1416337196829041E-2</v>
      </c>
      <c r="AA5" s="1048">
        <v>-0.15603328791021776</v>
      </c>
      <c r="AB5" s="1048">
        <v>-0.25659149701200423</v>
      </c>
      <c r="AC5" s="1048">
        <v>-0.37160547835196622</v>
      </c>
      <c r="AD5" s="1048">
        <v>-0.5811495437255787</v>
      </c>
      <c r="AE5" s="1048">
        <v>-0.79517083567614</v>
      </c>
      <c r="AF5" s="1048">
        <v>-0.98213855575166598</v>
      </c>
      <c r="AG5" s="1048">
        <v>-1.1997353233894947</v>
      </c>
      <c r="AH5" s="1048">
        <v>-1.3410303646188337</v>
      </c>
      <c r="AI5" s="1048">
        <v>-1.4369966122807165</v>
      </c>
      <c r="AJ5" s="1048">
        <v>-1.4072059093921729</v>
      </c>
      <c r="AK5" s="1048">
        <v>-1.3486333225256164</v>
      </c>
      <c r="AL5" s="1048">
        <v>-1.2142549109183332</v>
      </c>
      <c r="AM5" s="1048">
        <v>-1.0693632506630135</v>
      </c>
      <c r="AN5" s="1048">
        <v>-0.96388570037196919</v>
      </c>
      <c r="AO5" s="1048">
        <v>-0.8476105011538948</v>
      </c>
      <c r="AP5" s="1048">
        <v>-0.51556188569299444</v>
      </c>
      <c r="AQ5" s="1048">
        <v>-0.1955953748607353</v>
      </c>
      <c r="AR5" s="1048">
        <v>9.2513030116769812E-2</v>
      </c>
      <c r="AS5" s="1048">
        <v>0.39817792907337335</v>
      </c>
      <c r="AT5" s="1048">
        <v>0.56569387497400481</v>
      </c>
      <c r="AU5" s="1048">
        <v>0.74344404546642373</v>
      </c>
      <c r="AV5" s="1048">
        <v>0.78409351437580543</v>
      </c>
      <c r="AW5" s="1048">
        <v>0.90494873587432245</v>
      </c>
      <c r="AX5" s="1048">
        <v>0.94001820770919231</v>
      </c>
      <c r="AY5" s="1048">
        <v>0.98188116544237758</v>
      </c>
      <c r="AZ5" s="1048">
        <v>1.0521024167107651</v>
      </c>
      <c r="BA5" s="1048">
        <v>1.1160114676549426</v>
      </c>
      <c r="BB5" s="1048">
        <v>1.098518410612459</v>
      </c>
      <c r="BC5" s="1048">
        <v>1.1333870680074742</v>
      </c>
      <c r="BD5" s="1048">
        <v>1.0866934180847387</v>
      </c>
      <c r="BE5" s="1048">
        <v>1.0450003785506201</v>
      </c>
      <c r="BF5" s="1048">
        <v>1.1245879646412327</v>
      </c>
      <c r="BG5" s="1048">
        <v>1.1984004702484397</v>
      </c>
      <c r="BH5" s="1048">
        <v>1.2569956669060245</v>
      </c>
      <c r="BI5" s="1048">
        <v>1.2482268483460013</v>
      </c>
      <c r="BJ5" s="1048">
        <v>1.2374627984020892</v>
      </c>
      <c r="BK5" s="1048">
        <v>1.2358023771216198</v>
      </c>
      <c r="BL5" s="1048">
        <v>1.2319256667550516</v>
      </c>
      <c r="BM5" s="1048">
        <v>1.2602796480231326</v>
      </c>
      <c r="BN5" s="1048">
        <v>1.2608012518134482</v>
      </c>
      <c r="BO5" s="1048">
        <v>1.1848440693171813</v>
      </c>
      <c r="BP5" s="1048">
        <v>1.2224463400663854</v>
      </c>
      <c r="BQ5" s="1048">
        <v>1.1873713435441857</v>
      </c>
      <c r="BR5" s="1048">
        <v>1.1093367351994399</v>
      </c>
      <c r="BS5" s="1048">
        <v>1.0272337099584528</v>
      </c>
      <c r="BT5" s="1048">
        <v>1.1066667429605825</v>
      </c>
      <c r="BU5" s="1048">
        <v>1.169790187304609</v>
      </c>
      <c r="BV5" s="1048">
        <v>1.2710013029197054</v>
      </c>
      <c r="BW5" s="1048">
        <v>1.3246451406998538</v>
      </c>
      <c r="BX5" s="1048">
        <v>1.337696911930486</v>
      </c>
      <c r="BY5" s="1048">
        <v>1.2406181234088764</v>
      </c>
      <c r="BZ5" s="1048">
        <v>1.0915404114433258</v>
      </c>
      <c r="CA5" s="1048">
        <v>1.0261484199111326</v>
      </c>
      <c r="CB5" s="1048">
        <v>0.91189191521625634</v>
      </c>
      <c r="CC5" s="1048">
        <v>0.92157812166169251</v>
      </c>
      <c r="CD5" s="1048">
        <v>0.88767469474306804</v>
      </c>
      <c r="CE5" s="1048">
        <v>0.83861680451171594</v>
      </c>
      <c r="CF5" s="1048">
        <v>0.60579580839561498</v>
      </c>
      <c r="CG5" s="1048">
        <v>0.39260867368025032</v>
      </c>
      <c r="CH5" s="1048">
        <v>0.17832775198791673</v>
      </c>
      <c r="CI5" s="1048">
        <v>4.3495970229834313E-2</v>
      </c>
      <c r="CJ5" s="1048">
        <v>-2.9512751526816761E-2</v>
      </c>
      <c r="CK5" s="1048">
        <v>5.4094058748699325E-2</v>
      </c>
      <c r="CL5" s="1048">
        <v>0.19920049704058584</v>
      </c>
      <c r="CM5" s="1048">
        <v>0.30815638217172037</v>
      </c>
      <c r="CN5" s="1048">
        <v>0.4990655373441788</v>
      </c>
      <c r="CO5" s="1048">
        <v>0.66171530308276605</v>
      </c>
      <c r="CP5" s="1048">
        <v>0.9522014578623228</v>
      </c>
      <c r="CQ5" s="1048">
        <v>1.3434296557621073</v>
      </c>
      <c r="CR5" s="1049">
        <v>1.8621529749462518</v>
      </c>
      <c r="CS5" s="1049">
        <v>2.4882758726691545</v>
      </c>
      <c r="CT5" s="1049">
        <v>3.1344592400613935</v>
      </c>
      <c r="CU5" s="1049">
        <v>3.769359138913897</v>
      </c>
      <c r="CV5" s="1049">
        <v>4.3733541971196388</v>
      </c>
      <c r="CW5" s="1049">
        <v>4.9173876111675119</v>
      </c>
      <c r="CX5" s="1049">
        <v>5.4789695505582436</v>
      </c>
      <c r="CY5" s="1049">
        <v>6.0976204262585432</v>
      </c>
      <c r="CZ5" s="1049">
        <v>6.6203512236534312</v>
      </c>
      <c r="DA5" s="1049">
        <v>7.1228082586836994</v>
      </c>
      <c r="DB5" s="1049">
        <v>7.4889904899516191</v>
      </c>
      <c r="DC5" s="1049">
        <v>7.7517754882009848</v>
      </c>
      <c r="DD5" s="1049">
        <v>7.9309292543008558</v>
      </c>
      <c r="DE5" s="1049">
        <v>7.9859529184554523</v>
      </c>
      <c r="DF5" s="1049">
        <v>8.0024499417762129</v>
      </c>
      <c r="DG5" s="1049">
        <v>7.8277300455695142</v>
      </c>
      <c r="DH5" s="1049">
        <v>7.5866622378374382</v>
      </c>
      <c r="DI5" s="1049">
        <v>7.2439102350856821</v>
      </c>
      <c r="DJ5" s="1049">
        <v>6.8410277272874254</v>
      </c>
      <c r="DK5" s="1049">
        <v>6.3001039489745523</v>
      </c>
      <c r="DL5" s="1049">
        <v>5.8222947748931775</v>
      </c>
      <c r="DM5" s="1049">
        <v>5.3163209203762163</v>
      </c>
      <c r="DN5" s="1049">
        <v>4.8009957791220303</v>
      </c>
      <c r="DO5" s="1049">
        <v>4.2395434006757382</v>
      </c>
      <c r="DP5" s="1049">
        <v>3.7243751766874889</v>
      </c>
      <c r="DQ5" s="1049">
        <v>3.1180085605299723</v>
      </c>
      <c r="DR5" s="1049">
        <v>2.4693447404789959</v>
      </c>
      <c r="DS5" s="1049">
        <v>2.0300435890201474</v>
      </c>
      <c r="DT5" s="1049">
        <v>1.7212921419824223</v>
      </c>
      <c r="DU5" s="1049">
        <v>1.5354036574930952</v>
      </c>
      <c r="DV5" s="1049">
        <v>1.4090946916538671</v>
      </c>
      <c r="DW5" s="1049">
        <v>1.3344346745765678</v>
      </c>
      <c r="DX5" s="1049">
        <v>1.1722280619232306</v>
      </c>
      <c r="DY5" s="1049">
        <v>1.0406000314240327</v>
      </c>
      <c r="DZ5" s="1049">
        <v>1.0165733585199233</v>
      </c>
      <c r="EA5" s="1049">
        <v>1.0457272360784531</v>
      </c>
      <c r="EB5" s="1049">
        <v>1.0481698793736838</v>
      </c>
      <c r="EC5" s="1049">
        <v>1.2198363953859204</v>
      </c>
      <c r="ED5" s="1049">
        <v>1.4783884090934674</v>
      </c>
      <c r="EE5" s="1049">
        <v>1.6375656140210859</v>
      </c>
      <c r="EF5" s="1049">
        <v>1.7596508448844972</v>
      </c>
      <c r="EG5" s="1049">
        <v>1.8219364189975273</v>
      </c>
      <c r="EH5" s="1049">
        <v>1.8111662804207729</v>
      </c>
      <c r="EI5" s="1049">
        <v>1.9038016226919696</v>
      </c>
      <c r="EJ5" s="1049">
        <v>2.0529886411364107</v>
      </c>
      <c r="EK5" s="1049">
        <v>2.1461246984604498</v>
      </c>
      <c r="EL5" s="1049">
        <v>2.1359843908027365</v>
      </c>
      <c r="EM5" s="1049">
        <v>2.1815565559295313</v>
      </c>
      <c r="EN5" s="1049">
        <v>2.3433387597330722</v>
      </c>
      <c r="EO5" s="1049">
        <v>2.2881961283874261</v>
      </c>
      <c r="EP5" s="1049">
        <v>2.1225961958360955</v>
      </c>
      <c r="EQ5" s="1049">
        <v>1.9964790832595725</v>
      </c>
      <c r="ER5" s="1049">
        <v>1.8152953987216947</v>
      </c>
      <c r="ES5" s="1049">
        <v>1.6872286757883899</v>
      </c>
    </row>
    <row r="6" spans="1:156" ht="15" customHeight="1">
      <c r="A6" s="120" t="s">
        <v>170</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c r="EP6" s="647">
        <v>1.8987306590595239</v>
      </c>
      <c r="EQ6" s="647">
        <v>1.8506873999652527</v>
      </c>
      <c r="ER6" s="647">
        <v>1.6776547653101215</v>
      </c>
      <c r="ES6" s="647">
        <v>1.6204797122085495</v>
      </c>
    </row>
    <row r="7" spans="1:156" ht="15" customHeight="1">
      <c r="A7" s="121" t="s">
        <v>171</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c r="EP7" s="647">
        <v>5.4351804636750103</v>
      </c>
      <c r="EQ7" s="647">
        <v>5.6971663064841351</v>
      </c>
      <c r="ER7" s="647">
        <v>5.5291390180633782</v>
      </c>
      <c r="ES7" s="647">
        <v>5.3852533324409109</v>
      </c>
    </row>
    <row r="8" spans="1:156" ht="15" customHeight="1">
      <c r="A8" s="120" t="s">
        <v>182</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c r="EP8" s="647">
        <v>10.084854313914349</v>
      </c>
      <c r="EQ8" s="647">
        <v>10.398112929961513</v>
      </c>
      <c r="ER8" s="647">
        <v>9.9934319399330285</v>
      </c>
      <c r="ES8" s="647">
        <v>9.5611753724375035</v>
      </c>
    </row>
    <row r="9" spans="1:156" ht="15" customHeight="1">
      <c r="A9" s="121" t="s">
        <v>173</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c r="EP9" s="647">
        <v>-0.58389093333627784</v>
      </c>
      <c r="EQ9" s="647">
        <v>-1.0618829201649618</v>
      </c>
      <c r="ER9" s="647">
        <v>-1.4490143532107425</v>
      </c>
      <c r="ES9" s="647">
        <v>-1.7771079367464324</v>
      </c>
    </row>
    <row r="10" spans="1:156" ht="15" customHeight="1">
      <c r="A10" s="120" t="s">
        <v>174</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c r="EP10" s="647">
        <v>4.7769731940253024</v>
      </c>
      <c r="EQ10" s="647">
        <v>5.1196663441718471</v>
      </c>
      <c r="ER10" s="647">
        <v>5.4496627997841163</v>
      </c>
      <c r="ES10" s="647">
        <v>5.6445792371995225</v>
      </c>
    </row>
    <row r="11" spans="1:156" ht="15" customHeight="1">
      <c r="A11" s="121" t="s">
        <v>175</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c r="EP11" s="647">
        <v>1.3608689390502491</v>
      </c>
      <c r="EQ11" s="647">
        <v>1.525491381788143</v>
      </c>
      <c r="ER11" s="647">
        <v>1.6993453822736093</v>
      </c>
      <c r="ES11" s="647">
        <v>1.8368531619301365</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c r="EP12" s="647">
        <v>-0.16934419819169477</v>
      </c>
      <c r="EQ12" s="647">
        <v>-0.41277474654258128</v>
      </c>
      <c r="ER12" s="647">
        <v>-0.40558246354778227</v>
      </c>
      <c r="ES12" s="647">
        <v>-0.1891045754392735</v>
      </c>
    </row>
    <row r="13" spans="1:156" ht="15" customHeight="1">
      <c r="A13" s="120" t="s">
        <v>176</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c r="EP13" s="647">
        <v>0.27107047795715289</v>
      </c>
      <c r="EQ13" s="647">
        <v>0.27657868211845482</v>
      </c>
      <c r="ER13" s="647">
        <v>0.28208668383185032</v>
      </c>
      <c r="ES13" s="647">
        <v>0.22504577123028469</v>
      </c>
    </row>
    <row r="14" spans="1:156" ht="15" customHeight="1">
      <c r="A14" s="120" t="s">
        <v>177</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c r="EP14" s="647">
        <v>1.7232828634277979</v>
      </c>
      <c r="EQ14" s="647">
        <v>1.6925749453717884</v>
      </c>
      <c r="ER14" s="647">
        <v>1.5990957238821268</v>
      </c>
      <c r="ES14" s="647">
        <v>1.5024560092085295</v>
      </c>
    </row>
    <row r="15" spans="1:156" ht="15" customHeight="1">
      <c r="A15" s="121" t="s">
        <v>178</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c r="EP15" s="647">
        <v>0.26958129173515033</v>
      </c>
      <c r="EQ15" s="647">
        <v>0.29848769991428981</v>
      </c>
      <c r="ER15" s="647">
        <v>0.31290708968398917</v>
      </c>
      <c r="ES15" s="647">
        <v>0.31029289980011754</v>
      </c>
    </row>
    <row r="16" spans="1:156" ht="15" customHeight="1">
      <c r="A16" s="120" t="s">
        <v>179</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c r="EP16" s="647">
        <v>7.952173550177875</v>
      </c>
      <c r="EQ16" s="647">
        <v>8.1688286208063943</v>
      </c>
      <c r="ER16" s="647">
        <v>7.9868462405317642</v>
      </c>
      <c r="ES16" s="647">
        <v>7.7379815646073382</v>
      </c>
    </row>
    <row r="17" spans="1:149" ht="15" customHeight="1" thickBot="1">
      <c r="A17" s="895" t="s">
        <v>180</v>
      </c>
      <c r="B17" s="892">
        <v>4.4870135102186515</v>
      </c>
      <c r="C17" s="892">
        <v>2.5325229394026261</v>
      </c>
      <c r="D17" s="893">
        <v>2.3449999019764523</v>
      </c>
      <c r="E17" s="893">
        <v>1.8687841991054555</v>
      </c>
      <c r="F17" s="893">
        <v>1.764166717529303</v>
      </c>
      <c r="G17" s="893">
        <v>0.20226469093611588</v>
      </c>
      <c r="H17" s="893">
        <v>-1.4922685983632555</v>
      </c>
      <c r="I17" s="893">
        <v>2.5386184490560071</v>
      </c>
      <c r="J17" s="894">
        <v>3.7152706711602423</v>
      </c>
      <c r="K17" s="894">
        <v>3.7623835018180118</v>
      </c>
      <c r="L17" s="894">
        <v>5.1130342837333984</v>
      </c>
      <c r="M17" s="893">
        <v>4.793477790271039</v>
      </c>
      <c r="N17" s="893">
        <v>4.8044524850219261</v>
      </c>
      <c r="O17" s="893">
        <v>4.8005043949934656</v>
      </c>
      <c r="P17" s="893">
        <v>4.8111294404956872</v>
      </c>
      <c r="Q17" s="893">
        <v>4.8136236674334087</v>
      </c>
      <c r="R17" s="893">
        <v>4.821017018074425</v>
      </c>
      <c r="S17" s="893">
        <v>4.8619462876833719</v>
      </c>
      <c r="T17" s="893">
        <v>4.8619526647212474</v>
      </c>
      <c r="U17" s="893">
        <v>4.5279549647876838</v>
      </c>
      <c r="V17" s="893">
        <v>4.5437681310824374</v>
      </c>
      <c r="W17" s="893">
        <v>4.522559546910121</v>
      </c>
      <c r="X17" s="893">
        <v>4.4870135102186515</v>
      </c>
      <c r="Y17" s="893">
        <v>4.2341375176094598</v>
      </c>
      <c r="Z17" s="893">
        <v>4.0060130710837916</v>
      </c>
      <c r="AA17" s="893">
        <v>3.7807738095631871</v>
      </c>
      <c r="AB17" s="893">
        <v>3.6161756972616477</v>
      </c>
      <c r="AC17" s="893">
        <v>3.4354066345285705</v>
      </c>
      <c r="AD17" s="893">
        <v>3.2904586597599872</v>
      </c>
      <c r="AE17" s="893">
        <v>3.0777338253379583</v>
      </c>
      <c r="AF17" s="893">
        <v>2.9165090942360417</v>
      </c>
      <c r="AG17" s="893">
        <v>2.9099072720663699</v>
      </c>
      <c r="AH17" s="893">
        <v>2.720691899519001</v>
      </c>
      <c r="AI17" s="893">
        <v>2.6212522815378669</v>
      </c>
      <c r="AJ17" s="893">
        <v>2.5325229394026261</v>
      </c>
      <c r="AK17" s="893">
        <v>2.5377737807332101</v>
      </c>
      <c r="AL17" s="893">
        <v>2.5671046954400145</v>
      </c>
      <c r="AM17" s="893">
        <v>2.6087633451566505</v>
      </c>
      <c r="AN17" s="893">
        <v>2.5582640402581402</v>
      </c>
      <c r="AO17" s="893">
        <v>2.4978682360337068</v>
      </c>
      <c r="AP17" s="893">
        <v>2.419775729622109</v>
      </c>
      <c r="AQ17" s="893">
        <v>2.3702519958447077</v>
      </c>
      <c r="AR17" s="893">
        <v>2.2367819888637674</v>
      </c>
      <c r="AS17" s="893">
        <v>2.1485435575177236</v>
      </c>
      <c r="AT17" s="893">
        <v>2.2470139235293729</v>
      </c>
      <c r="AU17" s="893">
        <v>2.2484528740162713</v>
      </c>
      <c r="AV17" s="893">
        <v>2.3449999019764523</v>
      </c>
      <c r="AW17" s="893">
        <v>2.4684624831516899</v>
      </c>
      <c r="AX17" s="893">
        <v>2.459340465579829</v>
      </c>
      <c r="AY17" s="893">
        <v>2.4298643589365732</v>
      </c>
      <c r="AZ17" s="893">
        <v>2.4251339471673239</v>
      </c>
      <c r="BA17" s="893">
        <v>2.4548870262168121</v>
      </c>
      <c r="BB17" s="893">
        <v>2.4346210178685546</v>
      </c>
      <c r="BC17" s="893">
        <v>2.4584893065560554</v>
      </c>
      <c r="BD17" s="893">
        <v>2.5260227527931445</v>
      </c>
      <c r="BE17" s="893">
        <v>2.544841036046841</v>
      </c>
      <c r="BF17" s="893">
        <v>2.3403223989589605</v>
      </c>
      <c r="BG17" s="893">
        <v>2.1992196696618782</v>
      </c>
      <c r="BH17" s="893">
        <v>1.8687841991054555</v>
      </c>
      <c r="BI17" s="893">
        <v>1.6281365114810153</v>
      </c>
      <c r="BJ17" s="893">
        <v>1.5716517117736695</v>
      </c>
      <c r="BK17" s="893">
        <v>1.4977644702575121</v>
      </c>
      <c r="BL17" s="893">
        <v>1.3544635522507287</v>
      </c>
      <c r="BM17" s="893">
        <v>1.2053250332226373</v>
      </c>
      <c r="BN17" s="893">
        <v>1.2145341175544555</v>
      </c>
      <c r="BO17" s="893">
        <v>1.1996996484318512</v>
      </c>
      <c r="BP17" s="893">
        <v>1.2142854563388594</v>
      </c>
      <c r="BQ17" s="893">
        <v>1.3122743558354077</v>
      </c>
      <c r="BR17" s="893">
        <v>1.4800878588322686</v>
      </c>
      <c r="BS17" s="893">
        <v>1.5871602443548793</v>
      </c>
      <c r="BT17" s="893">
        <v>1.764166717529303</v>
      </c>
      <c r="BU17" s="893">
        <v>1.7632958753910577</v>
      </c>
      <c r="BV17" s="893">
        <v>1.6394666136844815</v>
      </c>
      <c r="BW17" s="893">
        <v>1.6211758257222764</v>
      </c>
      <c r="BX17" s="893">
        <v>1.7410560293389832</v>
      </c>
      <c r="BY17" s="893">
        <v>1.804842924886696</v>
      </c>
      <c r="BZ17" s="893">
        <v>1.7518674844017257</v>
      </c>
      <c r="CA17" s="893">
        <v>1.6466335765067841</v>
      </c>
      <c r="CB17" s="893">
        <v>1.4676923127875829</v>
      </c>
      <c r="CC17" s="893">
        <v>1.0934225891478855</v>
      </c>
      <c r="CD17" s="893">
        <v>0.77443380692061581</v>
      </c>
      <c r="CE17" s="893">
        <v>0.46774473547532835</v>
      </c>
      <c r="CF17" s="893">
        <v>0.20226469093611588</v>
      </c>
      <c r="CG17" s="893">
        <v>8.1828213980950082E-3</v>
      </c>
      <c r="CH17" s="893">
        <v>-0.15460896486625408</v>
      </c>
      <c r="CI17" s="893">
        <v>-0.39552468690307041</v>
      </c>
      <c r="CJ17" s="893">
        <v>-0.70901084948519211</v>
      </c>
      <c r="CK17" s="893">
        <v>-1.0072771509988088</v>
      </c>
      <c r="CL17" s="893">
        <v>-1.3919976995631189</v>
      </c>
      <c r="CM17" s="893">
        <v>-1.6847390326366285</v>
      </c>
      <c r="CN17" s="893">
        <v>-1.8658591193777996</v>
      </c>
      <c r="CO17" s="893">
        <v>-1.859828171251432</v>
      </c>
      <c r="CP17" s="893">
        <v>-1.8381447234865456</v>
      </c>
      <c r="CQ17" s="893">
        <v>-1.6594424551980902</v>
      </c>
      <c r="CR17" s="894">
        <v>-1.4922685983632555</v>
      </c>
      <c r="CS17" s="894">
        <v>-1.3369881210568924</v>
      </c>
      <c r="CT17" s="894">
        <v>-1.2215804612746628</v>
      </c>
      <c r="CU17" s="894">
        <v>-1.0903723708532209</v>
      </c>
      <c r="CV17" s="894">
        <v>-0.96634295877731091</v>
      </c>
      <c r="CW17" s="894">
        <v>-0.66435652671719136</v>
      </c>
      <c r="CX17" s="894">
        <v>-0.20473068734188082</v>
      </c>
      <c r="CY17" s="894">
        <v>0.32104261750725005</v>
      </c>
      <c r="CZ17" s="894">
        <v>0.83463145112863124</v>
      </c>
      <c r="DA17" s="894">
        <v>1.3117824027891967</v>
      </c>
      <c r="DB17" s="894">
        <v>1.830214822758558</v>
      </c>
      <c r="DC17" s="894">
        <v>2.1879511460208834</v>
      </c>
      <c r="DD17" s="894">
        <v>2.5386184490560071</v>
      </c>
      <c r="DE17" s="894">
        <v>2.9191996724544422</v>
      </c>
      <c r="DF17" s="894">
        <v>3.4537674246524208</v>
      </c>
      <c r="DG17" s="894">
        <v>3.9749163794284614</v>
      </c>
      <c r="DH17" s="894">
        <v>4.5129440685105715</v>
      </c>
      <c r="DI17" s="894">
        <v>4.7959625007352402</v>
      </c>
      <c r="DJ17" s="894">
        <v>4.9384964406000051</v>
      </c>
      <c r="DK17" s="894">
        <v>4.8703444592425313</v>
      </c>
      <c r="DL17" s="894">
        <v>4.6802951233699153</v>
      </c>
      <c r="DM17" s="894">
        <v>4.4806068958761491</v>
      </c>
      <c r="DN17" s="894">
        <v>4.1573228115672878</v>
      </c>
      <c r="DO17" s="894">
        <v>3.9231933363716553</v>
      </c>
      <c r="DP17" s="894">
        <v>3.7152706711602423</v>
      </c>
      <c r="DQ17" s="894">
        <v>3.4536387653125944</v>
      </c>
      <c r="DR17" s="894">
        <v>3.0778977007092312</v>
      </c>
      <c r="DS17" s="894">
        <v>2.7036731692094529</v>
      </c>
      <c r="DT17" s="894">
        <v>2.4063387643127099</v>
      </c>
      <c r="DU17" s="894">
        <v>2.2127149995971873</v>
      </c>
      <c r="DV17" s="894">
        <v>2.1307458351849995</v>
      </c>
      <c r="DW17" s="894">
        <v>2.1455141217164631</v>
      </c>
      <c r="DX17" s="894">
        <v>2.4271118465476249</v>
      </c>
      <c r="DY17" s="894">
        <v>2.8030565654106443</v>
      </c>
      <c r="DZ17" s="894">
        <v>3.2295943725044296</v>
      </c>
      <c r="EA17" s="894">
        <v>3.5046578281199059</v>
      </c>
      <c r="EB17" s="894">
        <v>3.7623835018180118</v>
      </c>
      <c r="EC17" s="923">
        <v>4.07284180658678</v>
      </c>
      <c r="ED17" s="923">
        <v>4.4047068138887591</v>
      </c>
      <c r="EE17" s="923">
        <v>4.8183501311996002</v>
      </c>
      <c r="EF17" s="923">
        <v>5.175594548050455</v>
      </c>
      <c r="EG17" s="923">
        <v>5.5706422537627365</v>
      </c>
      <c r="EH17" s="923">
        <v>5.8907065496946576</v>
      </c>
      <c r="EI17" s="923">
        <v>6.2074115104384431</v>
      </c>
      <c r="EJ17" s="923">
        <v>6.1313664126149803</v>
      </c>
      <c r="EK17" s="923">
        <v>5.8078095433161891</v>
      </c>
      <c r="EL17" s="923">
        <v>5.5062573326828623</v>
      </c>
      <c r="EM17" s="923">
        <v>5.3228926605603188</v>
      </c>
      <c r="EN17" s="923">
        <v>5.1130342837333984</v>
      </c>
      <c r="EO17" s="923">
        <v>4.8736680420149838</v>
      </c>
      <c r="EP17" s="923">
        <v>4.5943531923423535</v>
      </c>
      <c r="EQ17" s="923">
        <v>4.1744481166974481</v>
      </c>
      <c r="ER17" s="923">
        <v>3.7312224781328229</v>
      </c>
      <c r="ES17" s="923">
        <v>3.188737392991186</v>
      </c>
    </row>
    <row r="18" spans="1:149" s="113" customFormat="1" ht="15" customHeight="1">
      <c r="A18" s="126" t="s">
        <v>937</v>
      </c>
      <c r="B18" s="129"/>
      <c r="C18" s="129"/>
      <c r="D18" s="129"/>
      <c r="E18" s="129"/>
      <c r="F18" s="129"/>
      <c r="G18" s="129"/>
      <c r="H18" s="129"/>
      <c r="I18" s="129"/>
      <c r="J18" s="129"/>
      <c r="K18" s="129"/>
      <c r="L18" s="129"/>
      <c r="CI18" s="119"/>
      <c r="CP18" s="119"/>
      <c r="DE18" s="49"/>
      <c r="DG18" s="716"/>
      <c r="DH18" s="716"/>
    </row>
    <row r="19" spans="1:149" s="113" customFormat="1" ht="15" customHeight="1">
      <c r="A19" s="130" t="s">
        <v>942</v>
      </c>
      <c r="B19" s="129"/>
      <c r="C19" s="129"/>
      <c r="D19" s="129"/>
      <c r="E19" s="129"/>
      <c r="F19" s="129"/>
      <c r="G19" s="129"/>
      <c r="H19" s="129"/>
      <c r="I19" s="129"/>
      <c r="J19" s="129"/>
      <c r="K19" s="129"/>
      <c r="L19" s="129"/>
      <c r="CP19" s="119"/>
      <c r="DE19" s="49"/>
      <c r="DG19" s="716"/>
      <c r="DH19" s="716"/>
    </row>
    <row r="20" spans="1:149" ht="15" customHeight="1">
      <c r="A20" s="125" t="s">
        <v>797</v>
      </c>
      <c r="CP20" s="119"/>
    </row>
  </sheetData>
  <mergeCells count="2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BU3:CF3"/>
    <mergeCell ref="CS3:DD3"/>
    <mergeCell ref="CG3:CR3"/>
    <mergeCell ref="DE3:DP3"/>
    <mergeCell ref="EO3:ES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EL1" activePane="topRight" state="frozen"/>
      <selection pane="topRight" activeCell="EU8" sqref="EU8"/>
    </sheetView>
  </sheetViews>
  <sheetFormatPr defaultColWidth="9" defaultRowHeight="15"/>
  <cols>
    <col min="1" max="1" width="51.42578125" style="49" customWidth="1"/>
    <col min="2" max="110" width="6.42578125" style="49" customWidth="1"/>
    <col min="111" max="112" width="6.42578125" customWidth="1"/>
    <col min="113" max="149" width="6.42578125" style="49" customWidth="1"/>
    <col min="150"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086" t="s">
        <v>157</v>
      </c>
      <c r="B3" s="1087">
        <v>2015</v>
      </c>
      <c r="C3" s="1087">
        <v>2016</v>
      </c>
      <c r="D3" s="1087">
        <v>2017</v>
      </c>
      <c r="E3" s="1087">
        <v>2018</v>
      </c>
      <c r="F3" s="1087">
        <v>2019</v>
      </c>
      <c r="G3" s="1087">
        <v>2020</v>
      </c>
      <c r="H3" s="1087">
        <v>2021</v>
      </c>
      <c r="I3" s="1087">
        <v>2022</v>
      </c>
      <c r="J3" s="1087">
        <v>2023</v>
      </c>
      <c r="K3" s="1087">
        <v>2024</v>
      </c>
      <c r="L3" s="1087">
        <v>2025</v>
      </c>
      <c r="M3" s="1095">
        <v>2015</v>
      </c>
      <c r="N3" s="1100"/>
      <c r="O3" s="1100"/>
      <c r="P3" s="1100"/>
      <c r="Q3" s="1100"/>
      <c r="R3" s="1100"/>
      <c r="S3" s="1100"/>
      <c r="T3" s="1100"/>
      <c r="U3" s="1100"/>
      <c r="V3" s="1100"/>
      <c r="W3" s="1100"/>
      <c r="X3" s="1100"/>
      <c r="Y3" s="1095">
        <v>2016</v>
      </c>
      <c r="Z3" s="1096"/>
      <c r="AA3" s="1096"/>
      <c r="AB3" s="1096"/>
      <c r="AC3" s="1096"/>
      <c r="AD3" s="1096"/>
      <c r="AE3" s="1096"/>
      <c r="AF3" s="1096"/>
      <c r="AG3" s="1096"/>
      <c r="AH3" s="1096"/>
      <c r="AI3" s="1096"/>
      <c r="AJ3" s="1097"/>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1">
        <v>2019</v>
      </c>
      <c r="BJ3" s="1092"/>
      <c r="BK3" s="1092"/>
      <c r="BL3" s="1092"/>
      <c r="BM3" s="1092"/>
      <c r="BN3" s="1092"/>
      <c r="BO3" s="1092"/>
      <c r="BP3" s="1092"/>
      <c r="BQ3" s="1092"/>
      <c r="BR3" s="1092"/>
      <c r="BS3" s="1092"/>
      <c r="BT3" s="1092"/>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1095">
        <v>2024</v>
      </c>
      <c r="DR3" s="1096"/>
      <c r="DS3" s="1096"/>
      <c r="DT3" s="1096"/>
      <c r="DU3" s="1096"/>
      <c r="DV3" s="1096"/>
      <c r="DW3" s="1096"/>
      <c r="DX3" s="1096"/>
      <c r="DY3" s="1096"/>
      <c r="DZ3" s="1096"/>
      <c r="EA3" s="1096"/>
      <c r="EB3" s="1096"/>
      <c r="EC3" s="1095">
        <v>2025</v>
      </c>
      <c r="ED3" s="1096"/>
      <c r="EE3" s="1096"/>
      <c r="EF3" s="1096"/>
      <c r="EG3" s="1096"/>
      <c r="EH3" s="1096"/>
      <c r="EI3" s="1096"/>
      <c r="EJ3" s="1096"/>
      <c r="EK3" s="1096"/>
      <c r="EL3" s="1096"/>
      <c r="EM3" s="1096"/>
      <c r="EN3" s="1096"/>
      <c r="EO3" s="1095">
        <v>2026</v>
      </c>
      <c r="EP3" s="1096"/>
      <c r="EQ3" s="1096"/>
      <c r="ER3" s="1096"/>
      <c r="ES3" s="1096"/>
      <c r="ET3" s="953"/>
      <c r="EU3" s="953"/>
      <c r="EV3" s="953"/>
      <c r="EW3" s="953"/>
      <c r="EX3" s="953"/>
      <c r="EY3" s="953"/>
      <c r="EZ3" s="953"/>
    </row>
    <row r="4" spans="1:156" s="128" customFormat="1" ht="16.5" customHeight="1">
      <c r="A4" s="1086"/>
      <c r="B4" s="1087"/>
      <c r="C4" s="1087"/>
      <c r="D4" s="1087"/>
      <c r="E4" s="1087"/>
      <c r="F4" s="1087"/>
      <c r="G4" s="1087"/>
      <c r="H4" s="1087"/>
      <c r="I4" s="1087"/>
      <c r="J4" s="1087"/>
      <c r="K4" s="1087"/>
      <c r="L4" s="1087"/>
      <c r="M4" s="979" t="s">
        <v>158</v>
      </c>
      <c r="N4" s="980" t="s">
        <v>159</v>
      </c>
      <c r="O4" s="980" t="s">
        <v>160</v>
      </c>
      <c r="P4" s="980" t="s">
        <v>161</v>
      </c>
      <c r="Q4" s="980" t="s">
        <v>162</v>
      </c>
      <c r="R4" s="980" t="s">
        <v>163</v>
      </c>
      <c r="S4" s="980" t="s">
        <v>164</v>
      </c>
      <c r="T4" s="980" t="s">
        <v>165</v>
      </c>
      <c r="U4" s="980" t="s">
        <v>166</v>
      </c>
      <c r="V4" s="980" t="s">
        <v>167</v>
      </c>
      <c r="W4" s="980" t="s">
        <v>168</v>
      </c>
      <c r="X4" s="980" t="s">
        <v>169</v>
      </c>
      <c r="Y4" s="979"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c r="ES4" s="980" t="s">
        <v>162</v>
      </c>
    </row>
    <row r="5" spans="1:156" ht="15" customHeight="1">
      <c r="A5" s="120" t="s">
        <v>186</v>
      </c>
      <c r="B5" s="132">
        <v>-1.298732526999935</v>
      </c>
      <c r="C5" s="132">
        <v>-0.1557213623817888</v>
      </c>
      <c r="D5" s="133">
        <v>0.25164465497740096</v>
      </c>
      <c r="E5" s="133">
        <v>0.58594280961721257</v>
      </c>
      <c r="F5" s="133">
        <v>2.3325435450168852</v>
      </c>
      <c r="G5" s="133">
        <v>-1.7657092775522329</v>
      </c>
      <c r="H5" s="133">
        <v>7.5867554936859989</v>
      </c>
      <c r="I5" s="133">
        <v>10.378927911275412</v>
      </c>
      <c r="J5" s="748">
        <v>2.0011722347818619</v>
      </c>
      <c r="K5" s="748">
        <v>0.74700377606305324</v>
      </c>
      <c r="L5" s="748">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c r="EP5" s="648">
        <v>0.28324026867363727</v>
      </c>
      <c r="EQ5" s="648">
        <v>0.13759611493323121</v>
      </c>
      <c r="ER5" s="648">
        <v>-0.29800257731957824</v>
      </c>
      <c r="ES5" s="648">
        <v>0.32255463269090967</v>
      </c>
    </row>
    <row r="6" spans="1:156" ht="15" customHeight="1">
      <c r="A6" s="120" t="s">
        <v>187</v>
      </c>
      <c r="B6" s="132">
        <v>-16.456733732028972</v>
      </c>
      <c r="C6" s="132">
        <v>-6.4513730464033419</v>
      </c>
      <c r="D6" s="133">
        <v>8.9151769413505111</v>
      </c>
      <c r="E6" s="133">
        <v>-0.59236854966515651</v>
      </c>
      <c r="F6" s="133">
        <v>-1.104435488687372</v>
      </c>
      <c r="G6" s="133">
        <v>-8.3023394282028988</v>
      </c>
      <c r="H6" s="133">
        <v>26.656097837164509</v>
      </c>
      <c r="I6" s="133">
        <v>10.102816271792591</v>
      </c>
      <c r="J6" s="748">
        <v>-5.0588712951685011</v>
      </c>
      <c r="K6" s="748">
        <v>1.9329456038316835</v>
      </c>
      <c r="L6" s="748">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c r="EP6" s="649">
        <v>-20.170757737459994</v>
      </c>
      <c r="EQ6" s="649">
        <v>-18.899999999999999</v>
      </c>
      <c r="ER6" s="649">
        <v>-13.408341087894426</v>
      </c>
      <c r="ES6" s="649">
        <v>-8.5642097926468068</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8">
        <v>0.23987452717040014</v>
      </c>
      <c r="K7" s="748">
        <v>2.3653934652553943</v>
      </c>
      <c r="L7" s="748">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c r="EP7" s="648">
        <v>1.1159717882331961</v>
      </c>
      <c r="EQ7" s="648">
        <v>1.6</v>
      </c>
      <c r="ER7" s="648">
        <v>1.371082621082631</v>
      </c>
      <c r="ES7" s="648">
        <v>1.500488324602685</v>
      </c>
    </row>
    <row r="8" spans="1:156" s="139" customFormat="1" ht="15" customHeight="1">
      <c r="A8" s="136" t="s">
        <v>188</v>
      </c>
      <c r="B8" s="117">
        <v>3.802172431485773</v>
      </c>
      <c r="C8" s="117">
        <v>0.32934278677125839</v>
      </c>
      <c r="D8" s="118">
        <v>-1.8477541722893287</v>
      </c>
      <c r="E8" s="118">
        <v>3.9457504756123418</v>
      </c>
      <c r="F8" s="133">
        <v>8.3368079514215339</v>
      </c>
      <c r="G8" s="133">
        <v>-6.7708876258451056</v>
      </c>
      <c r="H8" s="133">
        <v>5.6993312009304873</v>
      </c>
      <c r="I8" s="133">
        <v>9.6194406235671863</v>
      </c>
      <c r="J8" s="748">
        <v>5.1781830349673754</v>
      </c>
      <c r="K8" s="748">
        <v>-1.1930326890956877</v>
      </c>
      <c r="L8" s="748">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c r="EP8" s="648">
        <v>2.9968203497615207</v>
      </c>
      <c r="EQ8" s="648">
        <v>2.4</v>
      </c>
      <c r="ER8" s="648">
        <v>-5.5710306406680843E-2</v>
      </c>
      <c r="ES8" s="648">
        <v>1.5916180116771983</v>
      </c>
    </row>
    <row r="9" spans="1:156" ht="15" customHeight="1">
      <c r="A9" s="136" t="s">
        <v>189</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8">
        <v>2.522626612747942</v>
      </c>
      <c r="K9" s="748">
        <v>1.164537941397441</v>
      </c>
      <c r="L9" s="748">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c r="EP9" s="648">
        <v>2.1610090892227873</v>
      </c>
      <c r="EQ9" s="648">
        <v>1.7</v>
      </c>
      <c r="ER9" s="648">
        <v>1.6795865633075096</v>
      </c>
      <c r="ES9" s="648">
        <v>1.670203930977209</v>
      </c>
    </row>
    <row r="10" spans="1:156" ht="15" customHeight="1">
      <c r="A10" s="136" t="s">
        <v>190</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8">
        <v>0.8527671423599088</v>
      </c>
      <c r="K10" s="748">
        <v>1.7601380500431389</v>
      </c>
      <c r="L10" s="748">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c r="EP10" s="648">
        <v>1.6517486389222142</v>
      </c>
      <c r="EQ10" s="648">
        <v>0.5</v>
      </c>
      <c r="ER10" s="648">
        <v>0.36076852084907785</v>
      </c>
      <c r="ES10" s="648">
        <v>0.67907444668007599</v>
      </c>
    </row>
    <row r="11" spans="1:156" ht="15" customHeight="1">
      <c r="A11" s="120" t="s">
        <v>191</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8">
        <v>1.8005419106721376</v>
      </c>
      <c r="K11" s="748">
        <v>1.3222289001459728</v>
      </c>
      <c r="L11" s="748">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c r="EP11" s="648">
        <v>2.0554291972032672</v>
      </c>
      <c r="EQ11" s="648">
        <v>2.0650708024274991</v>
      </c>
      <c r="ER11" s="648">
        <v>1.2640214297672925</v>
      </c>
      <c r="ES11" s="648">
        <v>1.3864528522508976</v>
      </c>
    </row>
    <row r="12" spans="1:156" ht="15" customHeight="1">
      <c r="A12" s="120" t="s">
        <v>192</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8">
        <v>0.31112737920938116</v>
      </c>
      <c r="K12" s="748">
        <v>2.1346469622331483</v>
      </c>
      <c r="L12" s="748">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c r="EP12" s="649">
        <v>1.8120447681648528</v>
      </c>
      <c r="EQ12" s="649">
        <v>2.1301144936540339</v>
      </c>
      <c r="ER12" s="649">
        <v>1.6302432146633627</v>
      </c>
      <c r="ES12" s="649">
        <v>1.5711401737909227</v>
      </c>
    </row>
    <row r="13" spans="1:156" ht="15" customHeight="1">
      <c r="A13" s="120" t="s">
        <v>193</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8">
        <v>1.4829764829764827</v>
      </c>
      <c r="K13" s="748">
        <v>1.5650670125378241</v>
      </c>
      <c r="L13" s="748">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c r="EP13" s="649">
        <v>1.9647696476964711</v>
      </c>
      <c r="EQ13" s="649">
        <v>2.0316600355540686</v>
      </c>
      <c r="ER13" s="649">
        <v>1.3876040703052706</v>
      </c>
      <c r="ES13" s="649">
        <v>1.3582627651546915</v>
      </c>
    </row>
    <row r="14" spans="1:156" ht="15" customHeight="1" thickBot="1">
      <c r="A14" s="891" t="s">
        <v>194</v>
      </c>
      <c r="B14" s="892">
        <v>-0.74210385232562626</v>
      </c>
      <c r="C14" s="892">
        <v>-0.33910570062039014</v>
      </c>
      <c r="D14" s="893">
        <v>2.2447996905294865E-2</v>
      </c>
      <c r="E14" s="893">
        <v>0.95674750162928479</v>
      </c>
      <c r="F14" s="893">
        <v>1.9171232573237162</v>
      </c>
      <c r="G14" s="893">
        <v>-0.98536397935863818</v>
      </c>
      <c r="H14" s="893">
        <v>5.6773301737756725</v>
      </c>
      <c r="I14" s="893">
        <v>7.7735214425861869</v>
      </c>
      <c r="J14" s="894">
        <v>1.3870827915041275</v>
      </c>
      <c r="K14" s="894">
        <v>1.3595553655408423</v>
      </c>
      <c r="L14" s="894">
        <v>3.3996963050446993</v>
      </c>
      <c r="M14" s="893">
        <v>-8.365225195399173E-2</v>
      </c>
      <c r="N14" s="893">
        <v>-0.33692368077653523</v>
      </c>
      <c r="O14" s="893">
        <v>-0.28375202059925941</v>
      </c>
      <c r="P14" s="893">
        <v>9.4842154209162643E-2</v>
      </c>
      <c r="Q14" s="893">
        <v>0.19224539774258531</v>
      </c>
      <c r="R14" s="893">
        <v>0.10089477138297553</v>
      </c>
      <c r="S14" s="893">
        <v>0.12067771875672317</v>
      </c>
      <c r="T14" s="893">
        <v>0.24980766914051156</v>
      </c>
      <c r="U14" s="893">
        <v>0.54413872327099266</v>
      </c>
      <c r="V14" s="893">
        <v>0.28376034005643813</v>
      </c>
      <c r="W14" s="893">
        <v>-0.30458199564700195</v>
      </c>
      <c r="X14" s="893">
        <v>-0.74210385232562626</v>
      </c>
      <c r="Y14" s="893">
        <v>-1.3144513830588789</v>
      </c>
      <c r="Z14" s="893">
        <v>-1.4159100705357752</v>
      </c>
      <c r="AA14" s="893">
        <v>-1.4302821875279204</v>
      </c>
      <c r="AB14" s="893">
        <v>-1.1884651920463507</v>
      </c>
      <c r="AC14" s="893">
        <v>-1.2726545811235779</v>
      </c>
      <c r="AD14" s="893">
        <v>-2.5753667216020348</v>
      </c>
      <c r="AE14" s="893">
        <v>-2.6080323376404091</v>
      </c>
      <c r="AF14" s="893">
        <v>-2.1460232965925141</v>
      </c>
      <c r="AG14" s="893">
        <v>-2.3707838666619518</v>
      </c>
      <c r="AH14" s="893">
        <v>-1.4601401281997939</v>
      </c>
      <c r="AI14" s="893">
        <v>-1.4972672943458276</v>
      </c>
      <c r="AJ14" s="893">
        <v>-0.33910570062039014</v>
      </c>
      <c r="AK14" s="893">
        <v>-0.58771768963576942</v>
      </c>
      <c r="AL14" s="893">
        <v>0.28529480582319966</v>
      </c>
      <c r="AM14" s="893">
        <v>0.41319533358525895</v>
      </c>
      <c r="AN14" s="893">
        <v>0.2692898247778075</v>
      </c>
      <c r="AO14" s="893">
        <v>0.30959167407969002</v>
      </c>
      <c r="AP14" s="893">
        <v>1.7989195528176349</v>
      </c>
      <c r="AQ14" s="893">
        <v>1.5732033143589508</v>
      </c>
      <c r="AR14" s="893">
        <v>1.6215421325601165</v>
      </c>
      <c r="AS14" s="893">
        <v>1.6103602510145532</v>
      </c>
      <c r="AT14" s="893">
        <v>0.5355002167122036</v>
      </c>
      <c r="AU14" s="893">
        <v>0.67089928857770875</v>
      </c>
      <c r="AV14" s="893">
        <v>2.2447996905294865E-2</v>
      </c>
      <c r="AW14" s="893">
        <v>0.75803514521171067</v>
      </c>
      <c r="AX14" s="893">
        <v>0.548293265402644</v>
      </c>
      <c r="AY14" s="893">
        <v>0.74002832910786687</v>
      </c>
      <c r="AZ14" s="893">
        <v>0.8879877018503457</v>
      </c>
      <c r="BA14" s="893">
        <v>0.87299256071993181</v>
      </c>
      <c r="BB14" s="893">
        <v>1.3044454692976215</v>
      </c>
      <c r="BC14" s="893">
        <v>1.7563697433648162</v>
      </c>
      <c r="BD14" s="893">
        <v>0.76106883956947868</v>
      </c>
      <c r="BE14" s="893">
        <v>0.82838877814119805</v>
      </c>
      <c r="BF14" s="893">
        <v>1.5498521834129697</v>
      </c>
      <c r="BG14" s="893">
        <v>1.608618019870689</v>
      </c>
      <c r="BH14" s="893">
        <v>0.95674750162928479</v>
      </c>
      <c r="BI14" s="893">
        <v>0.91774580943901896</v>
      </c>
      <c r="BJ14" s="893">
        <v>0.67363925939514235</v>
      </c>
      <c r="BK14" s="893">
        <v>1.0218253455788862</v>
      </c>
      <c r="BL14" s="893">
        <v>1.1531861083575512</v>
      </c>
      <c r="BM14" s="893">
        <v>1.5185157821271611</v>
      </c>
      <c r="BN14" s="893">
        <v>1.5772238447456317</v>
      </c>
      <c r="BO14" s="893">
        <v>-0.16423327186874115</v>
      </c>
      <c r="BP14" s="893">
        <v>1.4858068330049212</v>
      </c>
      <c r="BQ14" s="893">
        <v>0.61454227881063694</v>
      </c>
      <c r="BR14" s="893">
        <v>0.6488326374904041</v>
      </c>
      <c r="BS14" s="893">
        <v>0.63271426873177106</v>
      </c>
      <c r="BT14" s="893">
        <v>1.9171232573237162</v>
      </c>
      <c r="BU14" s="893">
        <v>1.6037472878062786</v>
      </c>
      <c r="BV14" s="893">
        <v>1.879641004962096</v>
      </c>
      <c r="BW14" s="893">
        <v>1.5436882761395099</v>
      </c>
      <c r="BX14" s="893">
        <v>1.1214481214108618</v>
      </c>
      <c r="BY14" s="893">
        <v>0.14070897320197506</v>
      </c>
      <c r="BZ14" s="893">
        <v>-0.41891655008647888</v>
      </c>
      <c r="CA14" s="893">
        <v>0.13976214814472865</v>
      </c>
      <c r="CB14" s="893">
        <v>-2.1501633238452111E-2</v>
      </c>
      <c r="CC14" s="893">
        <v>0.70709938429516228</v>
      </c>
      <c r="CD14" s="893">
        <v>0.21250270213965905</v>
      </c>
      <c r="CE14" s="893">
        <v>2.7622230227238417E-2</v>
      </c>
      <c r="CF14" s="893">
        <v>-0.98536397935863818</v>
      </c>
      <c r="CG14" s="893">
        <v>-0.99526785287443431</v>
      </c>
      <c r="CH14" s="893">
        <v>-0.72053350495747281</v>
      </c>
      <c r="CI14" s="893">
        <v>5.1211180803207412E-2</v>
      </c>
      <c r="CJ14" s="893">
        <v>0.49103563729030952</v>
      </c>
      <c r="CK14" s="893">
        <v>1.5106307802728907</v>
      </c>
      <c r="CL14" s="893">
        <v>1.696251937168654</v>
      </c>
      <c r="CM14" s="893">
        <v>1.7657857731583135</v>
      </c>
      <c r="CN14" s="893">
        <v>2.6247986606917237</v>
      </c>
      <c r="CO14" s="893">
        <v>2.9411764705882462</v>
      </c>
      <c r="CP14" s="893">
        <v>4.0575142800866502</v>
      </c>
      <c r="CQ14" s="893">
        <v>5.1390806865259577</v>
      </c>
      <c r="CR14" s="894">
        <v>5.6773301737756725</v>
      </c>
      <c r="CS14" s="894">
        <v>6.897235160043607</v>
      </c>
      <c r="CT14" s="894">
        <v>7.2443742597710212</v>
      </c>
      <c r="CU14" s="894">
        <v>7.7609015188633066</v>
      </c>
      <c r="CV14" s="894">
        <v>7.7525450274079901</v>
      </c>
      <c r="CW14" s="894">
        <v>7.9964936203369916</v>
      </c>
      <c r="CX14" s="894">
        <v>8.4442716937129632</v>
      </c>
      <c r="CY14" s="894">
        <v>9.1532959597912367</v>
      </c>
      <c r="CZ14" s="894">
        <v>8.8286042944785379</v>
      </c>
      <c r="DA14" s="894">
        <v>8.924988055422828</v>
      </c>
      <c r="DB14" s="894">
        <v>8.3853870906681891</v>
      </c>
      <c r="DC14" s="894">
        <v>8.1714982643775045</v>
      </c>
      <c r="DD14" s="894">
        <v>7.7735214425861869</v>
      </c>
      <c r="DE14" s="894">
        <v>7.6666357652729999</v>
      </c>
      <c r="DF14" s="894">
        <v>7.7029265599116457</v>
      </c>
      <c r="DG14" s="894">
        <v>5.919796308084031</v>
      </c>
      <c r="DH14" s="894">
        <v>5.1053779069767415</v>
      </c>
      <c r="DI14" s="894">
        <v>4.0584415584415439</v>
      </c>
      <c r="DJ14" s="894">
        <v>3.6917562724014346</v>
      </c>
      <c r="DK14" s="894">
        <v>2.7362082706100921</v>
      </c>
      <c r="DL14" s="894">
        <v>3.1445432925217887</v>
      </c>
      <c r="DM14" s="894">
        <v>2.8423545925081157</v>
      </c>
      <c r="DN14" s="894">
        <v>2.1131680055885447</v>
      </c>
      <c r="DO14" s="894">
        <v>1.3096270598439048</v>
      </c>
      <c r="DP14" s="894">
        <v>1.3870827915041275</v>
      </c>
      <c r="DQ14" s="894">
        <v>8.6102979163200644E-3</v>
      </c>
      <c r="DR14" s="894">
        <v>-0.60668204733829612</v>
      </c>
      <c r="DS14" s="894">
        <v>0.24038461538462741</v>
      </c>
      <c r="DT14" s="894">
        <v>1.0198789974070763</v>
      </c>
      <c r="DU14" s="894">
        <v>1.542728375801687</v>
      </c>
      <c r="DV14" s="894">
        <v>1.9529899758036606</v>
      </c>
      <c r="DW14" s="894">
        <v>1.6376486812618651</v>
      </c>
      <c r="DX14" s="894">
        <v>0.88812980358667915</v>
      </c>
      <c r="DY14" s="894">
        <v>0.9639170860701114</v>
      </c>
      <c r="DZ14" s="894">
        <v>1.6760731999315936</v>
      </c>
      <c r="EA14" s="894">
        <v>1.6180121564934495</v>
      </c>
      <c r="EB14" s="894">
        <v>1.3595553655408423</v>
      </c>
      <c r="EC14" s="923">
        <v>2.1523891519586726</v>
      </c>
      <c r="ED14" s="923">
        <v>2.6650618982118317</v>
      </c>
      <c r="EE14" s="923">
        <v>2.2524837273038667</v>
      </c>
      <c r="EF14" s="923">
        <v>2.5924024640657137</v>
      </c>
      <c r="EG14" s="923">
        <v>2.364288152953236</v>
      </c>
      <c r="EH14" s="923">
        <v>1.8308187828445455</v>
      </c>
      <c r="EI14" s="923">
        <v>2.8239484396200822</v>
      </c>
      <c r="EJ14" s="923">
        <v>2.8779414254274513</v>
      </c>
      <c r="EK14" s="923">
        <v>2.2642784724569083</v>
      </c>
      <c r="EL14" s="923">
        <v>1.623212783851983</v>
      </c>
      <c r="EM14" s="923">
        <v>2.207245155855091</v>
      </c>
      <c r="EN14" s="923">
        <v>3.3996963050446993</v>
      </c>
      <c r="EO14" s="923">
        <v>1.4496418036241034</v>
      </c>
      <c r="EP14" s="923">
        <v>0.54429743761512839</v>
      </c>
      <c r="EQ14" s="923">
        <v>0.60306558338218963</v>
      </c>
      <c r="ER14" s="923">
        <v>0.25018764073054811</v>
      </c>
      <c r="ES14" s="923">
        <v>0.71708496623030271</v>
      </c>
    </row>
    <row r="15" spans="1:156" ht="15" customHeight="1">
      <c r="A15" s="126" t="s">
        <v>938</v>
      </c>
      <c r="B15" s="127"/>
      <c r="C15" s="127"/>
      <c r="D15" s="127"/>
      <c r="E15" s="127"/>
      <c r="F15" s="127"/>
      <c r="G15" s="127"/>
      <c r="H15" s="127"/>
      <c r="I15" s="127"/>
      <c r="J15" s="127"/>
      <c r="K15" s="127"/>
      <c r="L15" s="127"/>
      <c r="V15" s="142"/>
      <c r="CO15" s="119"/>
      <c r="CP15" s="119"/>
    </row>
    <row r="16" spans="1:156" ht="15" customHeight="1">
      <c r="A16" s="124" t="s">
        <v>942</v>
      </c>
      <c r="B16" s="127"/>
      <c r="C16" s="127"/>
      <c r="D16" s="127"/>
      <c r="E16" s="127"/>
      <c r="F16" s="127"/>
      <c r="G16" s="127"/>
      <c r="H16" s="127"/>
      <c r="I16" s="127"/>
      <c r="J16" s="127"/>
      <c r="K16" s="127"/>
      <c r="L16" s="127"/>
      <c r="V16" s="143"/>
      <c r="CO16" s="119"/>
      <c r="CP16" s="119"/>
    </row>
    <row r="17" spans="1:94" ht="15" customHeight="1">
      <c r="A17" s="125" t="s">
        <v>797</v>
      </c>
      <c r="B17" s="127"/>
      <c r="C17" s="127"/>
      <c r="D17" s="127"/>
      <c r="E17" s="127"/>
      <c r="F17" s="127"/>
      <c r="G17" s="127"/>
      <c r="H17" s="127"/>
      <c r="I17" s="127"/>
      <c r="J17" s="127"/>
      <c r="K17" s="127"/>
      <c r="L17" s="127"/>
      <c r="V17" s="143"/>
      <c r="CO17" s="119"/>
      <c r="CP17" s="119"/>
    </row>
  </sheetData>
  <mergeCells count="24">
    <mergeCell ref="DE3:DP3"/>
    <mergeCell ref="DQ3:EB3"/>
    <mergeCell ref="K3:K4"/>
    <mergeCell ref="EC3:EN3"/>
    <mergeCell ref="BU3:CF3"/>
    <mergeCell ref="Y3:AJ3"/>
    <mergeCell ref="AK3:AV3"/>
    <mergeCell ref="EO3:ES3"/>
    <mergeCell ref="I3:I4"/>
    <mergeCell ref="CS3:DD3"/>
    <mergeCell ref="M3:X3"/>
    <mergeCell ref="CG3:CR3"/>
    <mergeCell ref="A3:A4"/>
    <mergeCell ref="B3:B4"/>
    <mergeCell ref="C3:C4"/>
    <mergeCell ref="D3:D4"/>
    <mergeCell ref="H3:H4"/>
    <mergeCell ref="E3:E4"/>
    <mergeCell ref="F3:F4"/>
    <mergeCell ref="G3:G4"/>
    <mergeCell ref="L3:L4"/>
    <mergeCell ref="J3:J4"/>
    <mergeCell ref="AW3:BH3"/>
    <mergeCell ref="BI3:BT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DA1" activePane="topRight" state="frozen"/>
      <selection pane="topRight" activeCell="DK13" sqref="DK13"/>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13" width="7.85546875" style="49" customWidth="1"/>
    <col min="114" max="16384" width="9" style="49"/>
  </cols>
  <sheetData>
    <row r="1" spans="1:121" ht="17.25" customHeight="1">
      <c r="A1" s="111" t="s">
        <v>34</v>
      </c>
      <c r="B1" s="111"/>
      <c r="C1" s="112"/>
      <c r="D1" s="112"/>
      <c r="E1" s="112"/>
      <c r="F1" s="112"/>
      <c r="G1" s="112"/>
      <c r="H1" s="112"/>
      <c r="I1" s="112"/>
      <c r="J1" s="112"/>
      <c r="K1" s="112"/>
      <c r="L1" s="112"/>
    </row>
    <row r="2" spans="1:121" ht="15" customHeight="1">
      <c r="A2" s="114" t="s">
        <v>195</v>
      </c>
      <c r="B2" s="111"/>
      <c r="C2" s="112"/>
      <c r="D2" s="112"/>
      <c r="E2" s="112"/>
      <c r="F2" s="112"/>
      <c r="G2" s="112"/>
      <c r="H2" s="112"/>
      <c r="I2" s="112"/>
      <c r="J2" s="112"/>
      <c r="K2" s="112"/>
      <c r="L2" s="112"/>
    </row>
    <row r="3" spans="1:121" s="145" customFormat="1" ht="16.5" customHeight="1">
      <c r="A3" s="1086"/>
      <c r="B3" s="1086"/>
      <c r="C3" s="1087">
        <v>2016</v>
      </c>
      <c r="D3" s="1087">
        <v>2017</v>
      </c>
      <c r="E3" s="1087">
        <v>2018</v>
      </c>
      <c r="F3" s="1087">
        <v>2019</v>
      </c>
      <c r="G3" s="1087">
        <v>2020</v>
      </c>
      <c r="H3" s="1087">
        <v>2021</v>
      </c>
      <c r="I3" s="1087">
        <v>2022</v>
      </c>
      <c r="J3" s="1087">
        <v>2023</v>
      </c>
      <c r="K3" s="1087">
        <v>2024</v>
      </c>
      <c r="L3" s="1087">
        <v>2025</v>
      </c>
      <c r="M3" s="1091">
        <v>2018</v>
      </c>
      <c r="N3" s="1092"/>
      <c r="O3" s="1092"/>
      <c r="P3" s="1092"/>
      <c r="Q3" s="1092"/>
      <c r="R3" s="1092"/>
      <c r="S3" s="1092"/>
      <c r="T3" s="1092"/>
      <c r="U3" s="1092"/>
      <c r="V3" s="1092"/>
      <c r="W3" s="1092"/>
      <c r="X3" s="1092"/>
      <c r="Y3" s="1091">
        <v>2019</v>
      </c>
      <c r="Z3" s="1092"/>
      <c r="AA3" s="1092"/>
      <c r="AB3" s="1092"/>
      <c r="AC3" s="1092"/>
      <c r="AD3" s="1092"/>
      <c r="AE3" s="1092"/>
      <c r="AF3" s="1092"/>
      <c r="AG3" s="1092"/>
      <c r="AH3" s="1092"/>
      <c r="AI3" s="1092"/>
      <c r="AJ3" s="1092"/>
      <c r="AK3" s="1093">
        <v>2020</v>
      </c>
      <c r="AL3" s="1094"/>
      <c r="AM3" s="1094"/>
      <c r="AN3" s="1094"/>
      <c r="AO3" s="1094"/>
      <c r="AP3" s="1094"/>
      <c r="AQ3" s="1094"/>
      <c r="AR3" s="1094"/>
      <c r="AS3" s="1094"/>
      <c r="AT3" s="1094"/>
      <c r="AU3" s="1094"/>
      <c r="AV3" s="1098"/>
      <c r="AW3" s="1093">
        <v>2021</v>
      </c>
      <c r="AX3" s="1094"/>
      <c r="AY3" s="1094"/>
      <c r="AZ3" s="1094"/>
      <c r="BA3" s="1094"/>
      <c r="BB3" s="1094"/>
      <c r="BC3" s="1094"/>
      <c r="BD3" s="1094"/>
      <c r="BE3" s="1094"/>
      <c r="BF3" s="1094"/>
      <c r="BG3" s="1094"/>
      <c r="BH3" s="1094"/>
      <c r="BI3" s="1093">
        <v>2022</v>
      </c>
      <c r="BJ3" s="1094"/>
      <c r="BK3" s="1094"/>
      <c r="BL3" s="1094"/>
      <c r="BM3" s="1094"/>
      <c r="BN3" s="1094"/>
      <c r="BO3" s="1094"/>
      <c r="BP3" s="1094"/>
      <c r="BQ3" s="1094"/>
      <c r="BR3" s="1094"/>
      <c r="BS3" s="1094"/>
      <c r="BT3" s="1094"/>
      <c r="BU3" s="1095">
        <v>2023</v>
      </c>
      <c r="BV3" s="1096"/>
      <c r="BW3" s="1096"/>
      <c r="BX3" s="1096"/>
      <c r="BY3" s="1096"/>
      <c r="BZ3" s="1096"/>
      <c r="CA3" s="1096"/>
      <c r="CB3" s="1096"/>
      <c r="CC3" s="1096"/>
      <c r="CD3" s="1096"/>
      <c r="CE3" s="1096"/>
      <c r="CF3" s="1096"/>
      <c r="CG3" s="1095">
        <v>2024</v>
      </c>
      <c r="CH3" s="1096"/>
      <c r="CI3" s="1096"/>
      <c r="CJ3" s="1096"/>
      <c r="CK3" s="1096"/>
      <c r="CL3" s="1096"/>
      <c r="CM3" s="1096"/>
      <c r="CN3" s="1096"/>
      <c r="CO3" s="1096"/>
      <c r="CP3" s="1096"/>
      <c r="CQ3" s="1096"/>
      <c r="CR3" s="1097"/>
      <c r="CS3" s="1095">
        <v>2025</v>
      </c>
      <c r="CT3" s="1096"/>
      <c r="CU3" s="1096"/>
      <c r="CV3" s="1096"/>
      <c r="CW3" s="1096"/>
      <c r="CX3" s="1096"/>
      <c r="CY3" s="1096"/>
      <c r="CZ3" s="1096"/>
      <c r="DA3" s="1096"/>
      <c r="DB3" s="1096"/>
      <c r="DC3" s="1096"/>
      <c r="DD3" s="1096"/>
      <c r="DE3" s="1095">
        <v>2026</v>
      </c>
      <c r="DF3" s="1096"/>
      <c r="DG3" s="1096"/>
      <c r="DH3" s="1096"/>
      <c r="DI3" s="1096"/>
      <c r="DJ3" s="953"/>
      <c r="DK3" s="953"/>
      <c r="DL3" s="953"/>
      <c r="DM3" s="953"/>
      <c r="DN3" s="953"/>
      <c r="DO3" s="953"/>
      <c r="DP3" s="953"/>
      <c r="DQ3" s="983"/>
    </row>
    <row r="4" spans="1:121" s="145" customFormat="1" ht="16.5" customHeight="1">
      <c r="A4" s="1086"/>
      <c r="B4" s="1086"/>
      <c r="C4" s="1087"/>
      <c r="D4" s="1087"/>
      <c r="E4" s="1087"/>
      <c r="F4" s="1087"/>
      <c r="G4" s="1087"/>
      <c r="H4" s="1087"/>
      <c r="I4" s="1087"/>
      <c r="J4" s="1087"/>
      <c r="K4" s="1087"/>
      <c r="L4" s="1087"/>
      <c r="M4" s="984"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row>
    <row r="5" spans="1:121" ht="15" customHeight="1">
      <c r="A5" s="1102" t="s">
        <v>196</v>
      </c>
      <c r="B5" s="146" t="s">
        <v>197</v>
      </c>
      <c r="C5" s="147">
        <v>98.86</v>
      </c>
      <c r="D5" s="148">
        <v>99.27</v>
      </c>
      <c r="E5" s="148">
        <v>100.28</v>
      </c>
      <c r="F5" s="148">
        <v>101.61</v>
      </c>
      <c r="G5" s="148">
        <v>103</v>
      </c>
      <c r="H5" s="148">
        <v>108.85</v>
      </c>
      <c r="I5" s="148">
        <v>118.4</v>
      </c>
      <c r="J5" s="747">
        <v>121.56</v>
      </c>
      <c r="K5" s="747">
        <v>126.25</v>
      </c>
      <c r="L5" s="747">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c r="DF5" s="650">
        <v>127.2</v>
      </c>
      <c r="DG5" s="650">
        <v>126.77</v>
      </c>
      <c r="DH5" s="650">
        <v>126.88</v>
      </c>
      <c r="DI5" s="650">
        <v>126.48</v>
      </c>
    </row>
    <row r="6" spans="1:121" ht="15" customHeight="1">
      <c r="A6" s="1102"/>
      <c r="B6" s="146" t="s">
        <v>198</v>
      </c>
      <c r="C6" s="148">
        <v>0.4</v>
      </c>
      <c r="D6" s="148">
        <v>0.1</v>
      </c>
      <c r="E6" s="148">
        <v>-0.34999999999999432</v>
      </c>
      <c r="F6" s="148">
        <v>0.3</v>
      </c>
      <c r="G6" s="148">
        <v>0.8</v>
      </c>
      <c r="H6" s="148">
        <v>1</v>
      </c>
      <c r="I6" s="148">
        <v>0.7</v>
      </c>
      <c r="J6" s="747">
        <v>-0.4</v>
      </c>
      <c r="K6" s="747">
        <v>0.6</v>
      </c>
      <c r="L6" s="747">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c r="DF6" s="650">
        <v>0</v>
      </c>
      <c r="DG6" s="650">
        <v>-0.3</v>
      </c>
      <c r="DH6" s="650">
        <v>0.1</v>
      </c>
      <c r="DI6" s="650">
        <v>-0.3</v>
      </c>
    </row>
    <row r="7" spans="1:121" ht="15" customHeight="1">
      <c r="A7" s="1102"/>
      <c r="B7" s="146" t="s">
        <v>199</v>
      </c>
      <c r="C7" s="148">
        <v>0.2</v>
      </c>
      <c r="D7" s="148">
        <v>0.4</v>
      </c>
      <c r="E7" s="148">
        <v>1</v>
      </c>
      <c r="F7" s="148">
        <v>1.3</v>
      </c>
      <c r="G7" s="148">
        <v>1.4</v>
      </c>
      <c r="H7" s="148">
        <v>5.7</v>
      </c>
      <c r="I7" s="148">
        <v>8.8000000000000007</v>
      </c>
      <c r="J7" s="747">
        <v>2.7</v>
      </c>
      <c r="K7" s="747">
        <v>3.9</v>
      </c>
      <c r="L7" s="747">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c r="DF7" s="650">
        <v>0.7</v>
      </c>
      <c r="DG7" s="650">
        <v>0.2</v>
      </c>
      <c r="DH7" s="650">
        <v>0</v>
      </c>
      <c r="DI7" s="650">
        <v>-0.7</v>
      </c>
    </row>
    <row r="8" spans="1:121" ht="15" customHeight="1">
      <c r="A8" s="1103"/>
      <c r="B8" s="885" t="s">
        <v>200</v>
      </c>
      <c r="C8" s="886">
        <v>-0.8</v>
      </c>
      <c r="D8" s="886">
        <v>1.1000000000000001</v>
      </c>
      <c r="E8" s="886">
        <v>0.9</v>
      </c>
      <c r="F8" s="886">
        <v>1.1000000000000001</v>
      </c>
      <c r="G8" s="886">
        <v>1.3</v>
      </c>
      <c r="H8" s="886">
        <v>2.2000000000000002</v>
      </c>
      <c r="I8" s="886">
        <v>9.8000000000000007</v>
      </c>
      <c r="J8" s="887">
        <v>5.2</v>
      </c>
      <c r="K8" s="887">
        <v>2.8</v>
      </c>
      <c r="L8" s="887">
        <v>2.2000000000000002</v>
      </c>
      <c r="M8" s="888">
        <v>1.1000000000000001</v>
      </c>
      <c r="N8" s="888">
        <v>1.1000000000000001</v>
      </c>
      <c r="O8" s="888">
        <v>1.1000000000000001</v>
      </c>
      <c r="P8" s="888">
        <v>1</v>
      </c>
      <c r="Q8" s="888">
        <v>1</v>
      </c>
      <c r="R8" s="888">
        <v>1.1000000000000001</v>
      </c>
      <c r="S8" s="888">
        <v>1</v>
      </c>
      <c r="T8" s="888">
        <v>1</v>
      </c>
      <c r="U8" s="888">
        <v>0.9</v>
      </c>
      <c r="V8" s="888">
        <v>0.8</v>
      </c>
      <c r="W8" s="888">
        <v>0.8</v>
      </c>
      <c r="X8" s="888">
        <v>0.9</v>
      </c>
      <c r="Y8" s="888">
        <v>0.9</v>
      </c>
      <c r="Z8" s="889">
        <v>0.9</v>
      </c>
      <c r="AA8" s="889">
        <v>0.9</v>
      </c>
      <c r="AB8" s="889">
        <v>0.9</v>
      </c>
      <c r="AC8" s="889">
        <v>1</v>
      </c>
      <c r="AD8" s="889">
        <v>0.9</v>
      </c>
      <c r="AE8" s="889">
        <v>0.9</v>
      </c>
      <c r="AF8" s="889">
        <v>0.9</v>
      </c>
      <c r="AG8" s="889">
        <v>1</v>
      </c>
      <c r="AH8" s="889">
        <v>1.1000000000000001</v>
      </c>
      <c r="AI8" s="889">
        <v>1</v>
      </c>
      <c r="AJ8" s="889">
        <v>1.1000000000000001</v>
      </c>
      <c r="AK8" s="889">
        <v>1.1000000000000001</v>
      </c>
      <c r="AL8" s="889">
        <v>1.2</v>
      </c>
      <c r="AM8" s="889">
        <v>1.4</v>
      </c>
      <c r="AN8" s="889">
        <v>1.5</v>
      </c>
      <c r="AO8" s="889">
        <v>1.4</v>
      </c>
      <c r="AP8" s="889">
        <v>1.3</v>
      </c>
      <c r="AQ8" s="889">
        <v>1.3</v>
      </c>
      <c r="AR8" s="889">
        <v>1.3</v>
      </c>
      <c r="AS8" s="889">
        <v>1.3</v>
      </c>
      <c r="AT8" s="889">
        <v>1.3</v>
      </c>
      <c r="AU8" s="889">
        <v>1.3</v>
      </c>
      <c r="AV8" s="889">
        <v>1.3</v>
      </c>
      <c r="AW8" s="889">
        <v>1.3</v>
      </c>
      <c r="AX8" s="889">
        <v>1.1000000000000001</v>
      </c>
      <c r="AY8" s="889">
        <v>0.9</v>
      </c>
      <c r="AZ8" s="889">
        <v>0.7</v>
      </c>
      <c r="BA8" s="889">
        <v>0.8</v>
      </c>
      <c r="BB8" s="889">
        <v>0.8</v>
      </c>
      <c r="BC8" s="889">
        <v>0.9</v>
      </c>
      <c r="BD8" s="889">
        <v>1.1000000000000001</v>
      </c>
      <c r="BE8" s="889">
        <v>1.2</v>
      </c>
      <c r="BF8" s="889">
        <v>1.5</v>
      </c>
      <c r="BG8" s="889">
        <v>1.9</v>
      </c>
      <c r="BH8" s="890">
        <v>2.2000000000000002</v>
      </c>
      <c r="BI8" s="890">
        <v>2.7</v>
      </c>
      <c r="BJ8" s="890">
        <v>3.4</v>
      </c>
      <c r="BK8" s="890">
        <v>4.2</v>
      </c>
      <c r="BL8" s="890">
        <v>4.9000000000000004</v>
      </c>
      <c r="BM8" s="890">
        <v>5.6</v>
      </c>
      <c r="BN8" s="890">
        <v>6.5</v>
      </c>
      <c r="BO8" s="890">
        <v>7.3</v>
      </c>
      <c r="BP8" s="890">
        <v>8</v>
      </c>
      <c r="BQ8" s="890">
        <v>8.6999999999999993</v>
      </c>
      <c r="BR8" s="890">
        <v>9.1999999999999993</v>
      </c>
      <c r="BS8" s="890">
        <v>9.5</v>
      </c>
      <c r="BT8" s="890">
        <v>9.8000000000000007</v>
      </c>
      <c r="BU8" s="890">
        <v>9.9</v>
      </c>
      <c r="BV8" s="890">
        <v>9.9</v>
      </c>
      <c r="BW8" s="890">
        <v>9.6999999999999993</v>
      </c>
      <c r="BX8" s="890">
        <v>9.4</v>
      </c>
      <c r="BY8" s="890">
        <v>9.1</v>
      </c>
      <c r="BZ8" s="890">
        <v>8.5</v>
      </c>
      <c r="CA8" s="890">
        <v>7.8</v>
      </c>
      <c r="CB8" s="890">
        <v>7.2</v>
      </c>
      <c r="CC8" s="890">
        <v>6.6</v>
      </c>
      <c r="CD8" s="890">
        <v>6.1</v>
      </c>
      <c r="CE8" s="890">
        <v>5.7</v>
      </c>
      <c r="CF8" s="890">
        <v>5.2</v>
      </c>
      <c r="CG8" s="890">
        <v>4.7</v>
      </c>
      <c r="CH8" s="890">
        <v>4.2</v>
      </c>
      <c r="CI8" s="890">
        <v>3.8</v>
      </c>
      <c r="CJ8" s="890">
        <v>3.5</v>
      </c>
      <c r="CK8" s="890">
        <v>3.3</v>
      </c>
      <c r="CL8" s="890">
        <v>3.2</v>
      </c>
      <c r="CM8" s="890">
        <v>3.2</v>
      </c>
      <c r="CN8" s="890">
        <v>3.2</v>
      </c>
      <c r="CO8" s="890">
        <v>2.9</v>
      </c>
      <c r="CP8" s="890">
        <v>2.8</v>
      </c>
      <c r="CQ8" s="890">
        <v>2.7</v>
      </c>
      <c r="CR8" s="890">
        <v>2.8</v>
      </c>
      <c r="CS8" s="924">
        <v>2.9</v>
      </c>
      <c r="CT8" s="924">
        <v>2.9</v>
      </c>
      <c r="CU8" s="924">
        <v>3</v>
      </c>
      <c r="CV8" s="924">
        <v>3</v>
      </c>
      <c r="CW8" s="924">
        <v>3.1</v>
      </c>
      <c r="CX8" s="924">
        <v>3</v>
      </c>
      <c r="CY8" s="924">
        <v>2.9</v>
      </c>
      <c r="CZ8" s="924">
        <v>2.7</v>
      </c>
      <c r="DA8" s="924">
        <v>2.6</v>
      </c>
      <c r="DB8" s="924">
        <v>2.5</v>
      </c>
      <c r="DC8" s="924">
        <v>2.4</v>
      </c>
      <c r="DD8" s="924">
        <v>2.2000000000000002</v>
      </c>
      <c r="DE8" s="924">
        <v>2</v>
      </c>
      <c r="DF8" s="924">
        <v>1.8</v>
      </c>
      <c r="DG8" s="924">
        <v>1.6</v>
      </c>
      <c r="DH8" s="924">
        <v>1.3</v>
      </c>
      <c r="DI8" s="924">
        <v>1</v>
      </c>
    </row>
    <row r="9" spans="1:121" ht="15" customHeight="1">
      <c r="A9" s="1102" t="s">
        <v>201</v>
      </c>
      <c r="B9" s="146" t="s">
        <v>197</v>
      </c>
      <c r="C9" s="147">
        <v>97.68</v>
      </c>
      <c r="D9" s="148">
        <v>99.35</v>
      </c>
      <c r="E9" s="148">
        <v>100.32</v>
      </c>
      <c r="F9" s="148">
        <v>100.7</v>
      </c>
      <c r="G9" s="148">
        <v>100.05</v>
      </c>
      <c r="H9" s="148">
        <v>103.13</v>
      </c>
      <c r="I9" s="148">
        <v>109.8</v>
      </c>
      <c r="J9" s="747">
        <v>111.1</v>
      </c>
      <c r="K9" s="747">
        <v>112.21</v>
      </c>
      <c r="L9" s="747">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c r="DF9" s="650">
        <v>113.81</v>
      </c>
      <c r="DG9" s="650">
        <v>114.17</v>
      </c>
      <c r="DH9" s="650">
        <v>114.72</v>
      </c>
      <c r="DI9" s="650">
        <v>114.96</v>
      </c>
    </row>
    <row r="10" spans="1:121" ht="15" customHeight="1">
      <c r="A10" s="1102"/>
      <c r="B10" s="146" t="s">
        <v>198</v>
      </c>
      <c r="C10" s="148">
        <v>0.1</v>
      </c>
      <c r="D10" s="148">
        <v>0.9</v>
      </c>
      <c r="E10" s="148">
        <v>-0.7</v>
      </c>
      <c r="F10" s="148">
        <v>0.5</v>
      </c>
      <c r="G10" s="148">
        <v>-0.5</v>
      </c>
      <c r="H10" s="148">
        <v>0.6</v>
      </c>
      <c r="I10" s="148">
        <v>0.3</v>
      </c>
      <c r="J10" s="747">
        <v>0</v>
      </c>
      <c r="K10" s="747">
        <v>0.1</v>
      </c>
      <c r="L10" s="747">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c r="DF10" s="650">
        <v>-0.3</v>
      </c>
      <c r="DG10" s="650">
        <v>0.3</v>
      </c>
      <c r="DH10" s="650">
        <v>0.5</v>
      </c>
      <c r="DI10" s="650">
        <v>0.2</v>
      </c>
    </row>
    <row r="11" spans="1:121" ht="15" customHeight="1">
      <c r="A11" s="1102"/>
      <c r="B11" s="146" t="s">
        <v>199</v>
      </c>
      <c r="C11" s="148">
        <v>-1.3</v>
      </c>
      <c r="D11" s="148">
        <v>1.7</v>
      </c>
      <c r="E11" s="148">
        <v>1</v>
      </c>
      <c r="F11" s="148">
        <v>0.4</v>
      </c>
      <c r="G11" s="148">
        <v>-0.6</v>
      </c>
      <c r="H11" s="148">
        <v>3.1</v>
      </c>
      <c r="I11" s="148">
        <v>6.5</v>
      </c>
      <c r="J11" s="747">
        <v>1.2</v>
      </c>
      <c r="K11" s="747">
        <v>1</v>
      </c>
      <c r="L11" s="747">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c r="DF11" s="650">
        <v>0.9</v>
      </c>
      <c r="DG11" s="650">
        <v>0.8</v>
      </c>
      <c r="DH11" s="650">
        <v>1</v>
      </c>
      <c r="DI11" s="650">
        <v>1.5</v>
      </c>
    </row>
    <row r="12" spans="1:121" ht="15" customHeight="1">
      <c r="A12" s="1103"/>
      <c r="B12" s="885" t="s">
        <v>200</v>
      </c>
      <c r="C12" s="886">
        <v>-2.4</v>
      </c>
      <c r="D12" s="886">
        <v>1.1000000000000001</v>
      </c>
      <c r="E12" s="886">
        <v>1.8</v>
      </c>
      <c r="F12" s="886">
        <v>0.2</v>
      </c>
      <c r="G12" s="886">
        <v>0</v>
      </c>
      <c r="H12" s="886">
        <v>0.4</v>
      </c>
      <c r="I12" s="886">
        <v>6.6</v>
      </c>
      <c r="J12" s="887">
        <v>3.2</v>
      </c>
      <c r="K12" s="887">
        <v>0.8</v>
      </c>
      <c r="L12" s="887">
        <v>1.9</v>
      </c>
      <c r="M12" s="888">
        <v>1.3</v>
      </c>
      <c r="N12" s="888">
        <v>1.4</v>
      </c>
      <c r="O12" s="888">
        <v>1.5</v>
      </c>
      <c r="P12" s="888">
        <v>1.7</v>
      </c>
      <c r="Q12" s="888">
        <v>1.8</v>
      </c>
      <c r="R12" s="888">
        <v>1.9</v>
      </c>
      <c r="S12" s="888">
        <v>1.8</v>
      </c>
      <c r="T12" s="888">
        <v>1.7</v>
      </c>
      <c r="U12" s="888">
        <v>1.6</v>
      </c>
      <c r="V12" s="888">
        <v>1.7</v>
      </c>
      <c r="W12" s="888">
        <v>1.9</v>
      </c>
      <c r="X12" s="888">
        <v>1.8</v>
      </c>
      <c r="Y12" s="888">
        <v>1.8</v>
      </c>
      <c r="Z12" s="889">
        <v>1.7</v>
      </c>
      <c r="AA12" s="889">
        <v>1.5</v>
      </c>
      <c r="AB12" s="889">
        <v>1.3</v>
      </c>
      <c r="AC12" s="889">
        <v>1.2</v>
      </c>
      <c r="AD12" s="889">
        <v>1.2</v>
      </c>
      <c r="AE12" s="889">
        <v>1.1000000000000001</v>
      </c>
      <c r="AF12" s="889">
        <v>1.1000000000000001</v>
      </c>
      <c r="AG12" s="889">
        <v>0.9</v>
      </c>
      <c r="AH12" s="889">
        <v>0.5</v>
      </c>
      <c r="AI12" s="889">
        <v>0.3</v>
      </c>
      <c r="AJ12" s="889">
        <v>0.2</v>
      </c>
      <c r="AK12" s="889">
        <v>0.1</v>
      </c>
      <c r="AL12" s="889">
        <v>0.2</v>
      </c>
      <c r="AM12" s="889">
        <v>0.2</v>
      </c>
      <c r="AN12" s="889">
        <v>0.3</v>
      </c>
      <c r="AO12" s="889">
        <v>0.1</v>
      </c>
      <c r="AP12" s="889">
        <v>0</v>
      </c>
      <c r="AQ12" s="889">
        <v>-0.1</v>
      </c>
      <c r="AR12" s="889">
        <v>-0.2</v>
      </c>
      <c r="AS12" s="889">
        <v>-0.1</v>
      </c>
      <c r="AT12" s="889">
        <v>0</v>
      </c>
      <c r="AU12" s="889">
        <v>0.1</v>
      </c>
      <c r="AV12" s="889">
        <v>0</v>
      </c>
      <c r="AW12" s="889">
        <v>0</v>
      </c>
      <c r="AX12" s="889">
        <v>-0.2</v>
      </c>
      <c r="AY12" s="889">
        <v>-0.3</v>
      </c>
      <c r="AZ12" s="889">
        <v>-0.4</v>
      </c>
      <c r="BA12" s="889">
        <v>-0.4</v>
      </c>
      <c r="BB12" s="889">
        <v>-0.4</v>
      </c>
      <c r="BC12" s="889">
        <v>-0.3</v>
      </c>
      <c r="BD12" s="889">
        <v>-0.2</v>
      </c>
      <c r="BE12" s="889">
        <v>-0.1</v>
      </c>
      <c r="BF12" s="889">
        <v>0</v>
      </c>
      <c r="BG12" s="889">
        <v>0.1</v>
      </c>
      <c r="BH12" s="890">
        <v>0.4</v>
      </c>
      <c r="BI12" s="890">
        <v>0.7</v>
      </c>
      <c r="BJ12" s="890">
        <v>1.1000000000000001</v>
      </c>
      <c r="BK12" s="890">
        <v>1.7</v>
      </c>
      <c r="BL12" s="890">
        <v>2.2000000000000002</v>
      </c>
      <c r="BM12" s="890">
        <v>2.9</v>
      </c>
      <c r="BN12" s="890">
        <v>3.6</v>
      </c>
      <c r="BO12" s="890">
        <v>4.3</v>
      </c>
      <c r="BP12" s="890">
        <v>4.9000000000000004</v>
      </c>
      <c r="BQ12" s="890">
        <v>5.4</v>
      </c>
      <c r="BR12" s="890">
        <v>5.9</v>
      </c>
      <c r="BS12" s="890">
        <v>6.3</v>
      </c>
      <c r="BT12" s="890">
        <v>6.6</v>
      </c>
      <c r="BU12" s="890">
        <v>6.9</v>
      </c>
      <c r="BV12" s="890">
        <v>7.2</v>
      </c>
      <c r="BW12" s="890">
        <v>7.1</v>
      </c>
      <c r="BX12" s="890">
        <v>6.9</v>
      </c>
      <c r="BY12" s="890">
        <v>6.6</v>
      </c>
      <c r="BZ12" s="890">
        <v>6</v>
      </c>
      <c r="CA12" s="890">
        <v>5.4</v>
      </c>
      <c r="CB12" s="890">
        <v>4.9000000000000004</v>
      </c>
      <c r="CC12" s="890">
        <v>4.5</v>
      </c>
      <c r="CD12" s="890">
        <v>4.0999999999999996</v>
      </c>
      <c r="CE12" s="890">
        <v>3.6</v>
      </c>
      <c r="CF12" s="890">
        <v>3.2</v>
      </c>
      <c r="CG12" s="890">
        <v>2.7</v>
      </c>
      <c r="CH12" s="890">
        <v>2.1</v>
      </c>
      <c r="CI12" s="890">
        <v>1.7</v>
      </c>
      <c r="CJ12" s="890">
        <v>1.3</v>
      </c>
      <c r="CK12" s="890">
        <v>1.2</v>
      </c>
      <c r="CL12" s="890">
        <v>1.1000000000000001</v>
      </c>
      <c r="CM12" s="890">
        <v>1.2</v>
      </c>
      <c r="CN12" s="890">
        <v>1.1000000000000001</v>
      </c>
      <c r="CO12" s="890">
        <v>1</v>
      </c>
      <c r="CP12" s="890">
        <v>0.9</v>
      </c>
      <c r="CQ12" s="890">
        <v>0.8</v>
      </c>
      <c r="CR12" s="890">
        <v>0.8</v>
      </c>
      <c r="CS12" s="924">
        <v>0.8</v>
      </c>
      <c r="CT12" s="924">
        <v>0.9</v>
      </c>
      <c r="CU12" s="924">
        <v>1.1000000000000001</v>
      </c>
      <c r="CV12" s="924">
        <v>1.3</v>
      </c>
      <c r="CW12" s="924">
        <v>1.4</v>
      </c>
      <c r="CX12" s="924">
        <v>1.4</v>
      </c>
      <c r="CY12" s="924">
        <v>1.4</v>
      </c>
      <c r="CZ12" s="924">
        <v>1.5</v>
      </c>
      <c r="DA12" s="924">
        <v>1.6</v>
      </c>
      <c r="DB12" s="924">
        <v>1.7</v>
      </c>
      <c r="DC12" s="924">
        <v>1.8</v>
      </c>
      <c r="DD12" s="924">
        <v>1.9</v>
      </c>
      <c r="DE12" s="924">
        <v>1.9</v>
      </c>
      <c r="DF12" s="924">
        <v>1.8</v>
      </c>
      <c r="DG12" s="924">
        <v>1.7</v>
      </c>
      <c r="DH12" s="924">
        <v>1.6</v>
      </c>
      <c r="DI12" s="924">
        <v>1.6</v>
      </c>
    </row>
    <row r="13" spans="1:121" ht="15" customHeight="1">
      <c r="A13" s="1102" t="s">
        <v>202</v>
      </c>
      <c r="B13" s="146" t="s">
        <v>197</v>
      </c>
      <c r="C13" s="147">
        <v>99.62</v>
      </c>
      <c r="D13" s="148">
        <v>99.4</v>
      </c>
      <c r="E13" s="148">
        <v>100.37</v>
      </c>
      <c r="F13" s="148">
        <v>102.83</v>
      </c>
      <c r="G13" s="148">
        <v>101.65</v>
      </c>
      <c r="H13" s="148">
        <v>107.75</v>
      </c>
      <c r="I13" s="148">
        <v>116.11</v>
      </c>
      <c r="J13" s="747">
        <v>117.53</v>
      </c>
      <c r="K13" s="747">
        <v>118.9</v>
      </c>
      <c r="L13" s="747">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c r="DF13" s="650">
        <v>120.48</v>
      </c>
      <c r="DG13" s="650">
        <v>120.52</v>
      </c>
      <c r="DH13" s="650">
        <v>120.48</v>
      </c>
      <c r="DI13" s="650">
        <v>121.23</v>
      </c>
    </row>
    <row r="14" spans="1:121" ht="15" customHeight="1">
      <c r="A14" s="1102"/>
      <c r="B14" s="146" t="s">
        <v>198</v>
      </c>
      <c r="C14" s="148">
        <v>1.2</v>
      </c>
      <c r="D14" s="148">
        <v>0.2</v>
      </c>
      <c r="E14" s="148">
        <v>-0.2</v>
      </c>
      <c r="F14" s="148">
        <v>1.1000000000000001</v>
      </c>
      <c r="G14" s="148">
        <v>0</v>
      </c>
      <c r="H14" s="148">
        <v>0.3</v>
      </c>
      <c r="I14" s="148">
        <v>-0.1</v>
      </c>
      <c r="J14" s="747">
        <v>0.2</v>
      </c>
      <c r="K14" s="747">
        <v>-0.3</v>
      </c>
      <c r="L14" s="747">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c r="DF14" s="650">
        <v>-0.2</v>
      </c>
      <c r="DG14" s="650">
        <v>0</v>
      </c>
      <c r="DH14" s="650">
        <v>0</v>
      </c>
      <c r="DI14" s="650">
        <v>0.6</v>
      </c>
    </row>
    <row r="15" spans="1:121" ht="15" customHeight="1">
      <c r="A15" s="1102"/>
      <c r="B15" s="146" t="s">
        <v>199</v>
      </c>
      <c r="C15" s="148">
        <v>0.1</v>
      </c>
      <c r="D15" s="148">
        <v>-0.2</v>
      </c>
      <c r="E15" s="148">
        <v>1</v>
      </c>
      <c r="F15" s="148">
        <v>2.5</v>
      </c>
      <c r="G15" s="148">
        <v>-1.1000000000000001</v>
      </c>
      <c r="H15" s="148">
        <v>6</v>
      </c>
      <c r="I15" s="148">
        <v>7.8</v>
      </c>
      <c r="J15" s="747">
        <v>1.2</v>
      </c>
      <c r="K15" s="747">
        <v>1.2</v>
      </c>
      <c r="L15" s="747">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c r="DF15" s="650">
        <v>0.5</v>
      </c>
      <c r="DG15" s="650">
        <v>0.7</v>
      </c>
      <c r="DH15" s="650">
        <v>0.2</v>
      </c>
      <c r="DI15" s="650">
        <v>0.7</v>
      </c>
    </row>
    <row r="16" spans="1:121" ht="15" customHeight="1" thickBot="1">
      <c r="A16" s="1104"/>
      <c r="B16" s="880" t="s">
        <v>200</v>
      </c>
      <c r="C16" s="881">
        <v>-1.1000000000000001</v>
      </c>
      <c r="D16" s="881">
        <v>0.6</v>
      </c>
      <c r="E16" s="881">
        <v>1.1000000000000001</v>
      </c>
      <c r="F16" s="881">
        <v>1.4</v>
      </c>
      <c r="G16" s="881">
        <v>0.7</v>
      </c>
      <c r="H16" s="881">
        <v>2.2000000000000002</v>
      </c>
      <c r="I16" s="881">
        <v>8.1</v>
      </c>
      <c r="J16" s="882">
        <v>3.7</v>
      </c>
      <c r="K16" s="882">
        <v>0.9</v>
      </c>
      <c r="L16" s="882">
        <v>2.5</v>
      </c>
      <c r="M16" s="881">
        <v>0.7</v>
      </c>
      <c r="N16" s="881">
        <v>0.8</v>
      </c>
      <c r="O16" s="881">
        <v>0.8</v>
      </c>
      <c r="P16" s="881">
        <v>0.8</v>
      </c>
      <c r="Q16" s="881">
        <v>0.9</v>
      </c>
      <c r="R16" s="881">
        <v>0.8</v>
      </c>
      <c r="S16" s="881">
        <v>0.9</v>
      </c>
      <c r="T16" s="881">
        <v>0.9</v>
      </c>
      <c r="U16" s="881">
        <v>0.9</v>
      </c>
      <c r="V16" s="881">
        <v>1</v>
      </c>
      <c r="W16" s="881">
        <v>1</v>
      </c>
      <c r="X16" s="881">
        <v>1.1000000000000001</v>
      </c>
      <c r="Y16" s="881">
        <v>1.1000000000000001</v>
      </c>
      <c r="Z16" s="883">
        <v>1.1000000000000001</v>
      </c>
      <c r="AA16" s="883">
        <v>1.2</v>
      </c>
      <c r="AB16" s="883">
        <v>1.2</v>
      </c>
      <c r="AC16" s="883">
        <v>1.3</v>
      </c>
      <c r="AD16" s="883">
        <v>1.3</v>
      </c>
      <c r="AE16" s="883">
        <v>1.2</v>
      </c>
      <c r="AF16" s="883">
        <v>1.3</v>
      </c>
      <c r="AG16" s="883">
        <v>1.3</v>
      </c>
      <c r="AH16" s="883">
        <v>1.3</v>
      </c>
      <c r="AI16" s="883">
        <v>1.2</v>
      </c>
      <c r="AJ16" s="883">
        <v>1.4</v>
      </c>
      <c r="AK16" s="883">
        <v>1.5</v>
      </c>
      <c r="AL16" s="883">
        <v>1.6</v>
      </c>
      <c r="AM16" s="883">
        <v>1.6</v>
      </c>
      <c r="AN16" s="883">
        <v>1.6</v>
      </c>
      <c r="AO16" s="883">
        <v>1.5</v>
      </c>
      <c r="AP16" s="883">
        <v>1.4</v>
      </c>
      <c r="AQ16" s="883">
        <v>1.3</v>
      </c>
      <c r="AR16" s="883">
        <v>1.2</v>
      </c>
      <c r="AS16" s="883">
        <v>1.2</v>
      </c>
      <c r="AT16" s="883">
        <v>1.1000000000000001</v>
      </c>
      <c r="AU16" s="883">
        <v>1</v>
      </c>
      <c r="AV16" s="883">
        <v>0.7</v>
      </c>
      <c r="AW16" s="883">
        <v>0.4</v>
      </c>
      <c r="AX16" s="883">
        <v>0.2</v>
      </c>
      <c r="AY16" s="883">
        <v>0.1</v>
      </c>
      <c r="AZ16" s="883">
        <v>0</v>
      </c>
      <c r="BA16" s="883">
        <v>0.1</v>
      </c>
      <c r="BB16" s="883">
        <v>0.3</v>
      </c>
      <c r="BC16" s="883">
        <v>0.4</v>
      </c>
      <c r="BD16" s="883">
        <v>0.6</v>
      </c>
      <c r="BE16" s="883">
        <v>0.8</v>
      </c>
      <c r="BF16" s="883">
        <v>1.2</v>
      </c>
      <c r="BG16" s="883">
        <v>1.6</v>
      </c>
      <c r="BH16" s="884">
        <v>2.2000000000000002</v>
      </c>
      <c r="BI16" s="884">
        <v>3</v>
      </c>
      <c r="BJ16" s="884">
        <v>3.7</v>
      </c>
      <c r="BK16" s="884">
        <v>4.3</v>
      </c>
      <c r="BL16" s="884">
        <v>4.9000000000000004</v>
      </c>
      <c r="BM16" s="884">
        <v>5.4</v>
      </c>
      <c r="BN16" s="884">
        <v>5.9</v>
      </c>
      <c r="BO16" s="884">
        <v>6.5</v>
      </c>
      <c r="BP16" s="884">
        <v>7</v>
      </c>
      <c r="BQ16" s="884">
        <v>7.4</v>
      </c>
      <c r="BR16" s="884">
        <v>7.8</v>
      </c>
      <c r="BS16" s="884">
        <v>8</v>
      </c>
      <c r="BT16" s="884">
        <v>8.1</v>
      </c>
      <c r="BU16" s="884">
        <v>8.1</v>
      </c>
      <c r="BV16" s="884">
        <v>8</v>
      </c>
      <c r="BW16" s="884">
        <v>7.8</v>
      </c>
      <c r="BX16" s="884">
        <v>7.6</v>
      </c>
      <c r="BY16" s="884">
        <v>7.2</v>
      </c>
      <c r="BZ16" s="884">
        <v>6.9</v>
      </c>
      <c r="CA16" s="884">
        <v>6.4</v>
      </c>
      <c r="CB16" s="884">
        <v>5.9</v>
      </c>
      <c r="CC16" s="884">
        <v>5.4</v>
      </c>
      <c r="CD16" s="884">
        <v>4.9000000000000004</v>
      </c>
      <c r="CE16" s="884">
        <v>4.2</v>
      </c>
      <c r="CF16" s="884">
        <v>3.7</v>
      </c>
      <c r="CG16" s="884">
        <v>3</v>
      </c>
      <c r="CH16" s="884">
        <v>2.4</v>
      </c>
      <c r="CI16" s="884">
        <v>1.9</v>
      </c>
      <c r="CJ16" s="884">
        <v>1.6</v>
      </c>
      <c r="CK16" s="884">
        <v>1.4</v>
      </c>
      <c r="CL16" s="884">
        <v>1.3</v>
      </c>
      <c r="CM16" s="884">
        <v>1.2</v>
      </c>
      <c r="CN16" s="884">
        <v>1</v>
      </c>
      <c r="CO16" s="884">
        <v>0.8</v>
      </c>
      <c r="CP16" s="884">
        <v>0.9</v>
      </c>
      <c r="CQ16" s="884">
        <v>0.9</v>
      </c>
      <c r="CR16" s="884">
        <v>0.9</v>
      </c>
      <c r="CS16" s="925">
        <v>1.1000000000000001</v>
      </c>
      <c r="CT16" s="925">
        <v>1.5</v>
      </c>
      <c r="CU16" s="925">
        <v>1.6</v>
      </c>
      <c r="CV16" s="925">
        <v>1.7</v>
      </c>
      <c r="CW16" s="925">
        <v>1.8</v>
      </c>
      <c r="CX16" s="925">
        <v>1.8</v>
      </c>
      <c r="CY16" s="925">
        <v>1.9</v>
      </c>
      <c r="CZ16" s="925">
        <v>2.1</v>
      </c>
      <c r="DA16" s="925">
        <v>2.2999999999999998</v>
      </c>
      <c r="DB16" s="925">
        <v>2.2000000000000002</v>
      </c>
      <c r="DC16" s="925">
        <v>2.2999999999999998</v>
      </c>
      <c r="DD16" s="925">
        <v>2.5</v>
      </c>
      <c r="DE16" s="925">
        <v>2.4</v>
      </c>
      <c r="DF16" s="925">
        <v>2.2000000000000002</v>
      </c>
      <c r="DG16" s="925">
        <v>2.1</v>
      </c>
      <c r="DH16" s="925">
        <v>1.9</v>
      </c>
      <c r="DI16" s="925">
        <v>1.8</v>
      </c>
    </row>
    <row r="17" spans="1:76" s="1" customFormat="1" ht="15" customHeight="1">
      <c r="A17" s="126" t="s">
        <v>936</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row>
    <row r="18" spans="1:76" s="1" customFormat="1" ht="15" customHeight="1">
      <c r="A18" s="1105" t="s">
        <v>944</v>
      </c>
      <c r="B18" s="1105"/>
      <c r="C18" s="1105"/>
      <c r="D18" s="1105"/>
      <c r="E18" s="1105"/>
      <c r="F18" s="1105"/>
      <c r="G18" s="1105"/>
      <c r="H18" s="1105"/>
      <c r="I18" s="1105"/>
      <c r="J18" s="1105"/>
      <c r="K18" s="1105"/>
      <c r="L18" s="1105"/>
      <c r="M18" s="1105"/>
      <c r="N18" s="1105"/>
      <c r="O18" s="1105"/>
      <c r="P18" s="1105"/>
      <c r="Q18" s="1105"/>
      <c r="R18" s="1105"/>
      <c r="S18" s="1105"/>
      <c r="T18" s="1105"/>
      <c r="U18" s="1105"/>
      <c r="V18" s="1105"/>
      <c r="W18" s="1105"/>
      <c r="X18" s="1105"/>
      <c r="Y18" s="1105"/>
      <c r="Z18" s="1105"/>
      <c r="AA18" s="1105"/>
      <c r="AB18" s="1105"/>
      <c r="AC18" s="1105"/>
      <c r="AD18" s="1105"/>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row>
    <row r="19" spans="1:76" s="1" customFormat="1" ht="15" customHeight="1">
      <c r="A19" s="125" t="s">
        <v>797</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row>
    <row r="20" spans="1:76" ht="15" customHeight="1">
      <c r="A20" s="1101"/>
      <c r="B20" s="1101"/>
      <c r="C20" s="1101"/>
      <c r="D20" s="1101"/>
      <c r="E20" s="1101"/>
      <c r="F20" s="1101"/>
      <c r="G20" s="1101"/>
      <c r="H20" s="1101"/>
      <c r="I20" s="1101"/>
      <c r="J20" s="1101"/>
      <c r="K20" s="1101"/>
      <c r="L20" s="1101"/>
      <c r="M20" s="1101"/>
      <c r="N20" s="1101"/>
      <c r="O20" s="1101"/>
      <c r="P20" s="1101"/>
      <c r="Q20" s="1101"/>
      <c r="R20" s="1101"/>
      <c r="S20" s="1101"/>
      <c r="T20" s="1101"/>
      <c r="U20" s="1101"/>
      <c r="V20" s="1101"/>
      <c r="W20" s="1101"/>
      <c r="X20" s="1101"/>
      <c r="Y20" s="1101"/>
      <c r="Z20" s="1101"/>
      <c r="AA20" s="1101"/>
      <c r="AB20" s="1101"/>
      <c r="AC20" s="1101"/>
      <c r="AD20" s="1101"/>
      <c r="AE20" s="1101"/>
      <c r="AF20" s="1101"/>
      <c r="AG20" s="1101"/>
      <c r="AH20" s="1101"/>
      <c r="AI20" s="1101"/>
      <c r="AJ20" s="1101"/>
      <c r="AK20" s="1101"/>
      <c r="AL20" s="1101"/>
      <c r="AM20" s="1101"/>
      <c r="AN20" s="1101"/>
      <c r="AO20" s="1101"/>
      <c r="AP20" s="1101"/>
      <c r="AQ20" s="1101"/>
      <c r="AR20" s="1101"/>
      <c r="AS20" s="1101"/>
      <c r="AT20" s="1101"/>
      <c r="AU20" s="131"/>
      <c r="AV20" s="131"/>
      <c r="BW20" s="717"/>
    </row>
  </sheetData>
  <mergeCells count="26">
    <mergeCell ref="CS3:DD3"/>
    <mergeCell ref="BI3:BT3"/>
    <mergeCell ref="A18:AD18"/>
    <mergeCell ref="I3:I4"/>
    <mergeCell ref="BU3:CF3"/>
    <mergeCell ref="J3:J4"/>
    <mergeCell ref="H3:H4"/>
    <mergeCell ref="K3:K4"/>
    <mergeCell ref="AW3:BH3"/>
    <mergeCell ref="CG3:CR3"/>
    <mergeCell ref="DE3:DI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H40"/>
  <sheetViews>
    <sheetView showGridLines="0" zoomScaleNormal="100" zoomScaleSheetLayoutView="100" zoomScalePageLayoutView="90" workbookViewId="0">
      <pane xSplit="1" ySplit="4" topLeftCell="AU5" activePane="bottomRight" state="frozen"/>
      <selection pane="topRight" activeCell="B1" sqref="B1"/>
      <selection pane="bottomLeft" activeCell="A5" sqref="A5"/>
      <selection pane="bottomRight" activeCell="A39" sqref="A39:AN40"/>
    </sheetView>
  </sheetViews>
  <sheetFormatPr defaultColWidth="9.140625" defaultRowHeight="14.25"/>
  <cols>
    <col min="1" max="1" width="52.28515625" style="154" bestFit="1" customWidth="1"/>
    <col min="2" max="13" width="10" style="154" customWidth="1"/>
    <col min="14" max="14" width="10" style="157" customWidth="1"/>
    <col min="15" max="57" width="10" style="154" customWidth="1"/>
    <col min="58" max="16384" width="9.140625" style="154"/>
  </cols>
  <sheetData>
    <row r="1" spans="1:60" ht="21.75" customHeight="1">
      <c r="A1" s="153" t="s">
        <v>36</v>
      </c>
    </row>
    <row r="2" spans="1:60" ht="15" customHeight="1">
      <c r="A2" s="155" t="s">
        <v>76</v>
      </c>
      <c r="M2" s="652"/>
      <c r="P2" s="653"/>
    </row>
    <row r="3" spans="1:60" ht="16.5" customHeight="1">
      <c r="A3" s="985"/>
      <c r="B3" s="1106" t="s">
        <v>847</v>
      </c>
      <c r="C3" s="1106" t="s">
        <v>848</v>
      </c>
      <c r="D3" s="1106" t="s">
        <v>849</v>
      </c>
      <c r="E3" s="1106" t="s">
        <v>784</v>
      </c>
      <c r="F3" s="1106" t="s">
        <v>781</v>
      </c>
      <c r="G3" s="1106" t="s">
        <v>782</v>
      </c>
      <c r="H3" s="1106" t="s">
        <v>783</v>
      </c>
      <c r="I3" s="1106" t="s">
        <v>739</v>
      </c>
      <c r="J3" s="1106" t="s">
        <v>799</v>
      </c>
      <c r="K3" s="1106" t="s">
        <v>875</v>
      </c>
      <c r="L3" s="1106" t="s">
        <v>901</v>
      </c>
      <c r="M3" s="1107" t="s">
        <v>742</v>
      </c>
      <c r="N3" s="1108"/>
      <c r="O3" s="1111"/>
      <c r="P3" s="1112"/>
      <c r="Q3" s="1107" t="s">
        <v>743</v>
      </c>
      <c r="R3" s="1108"/>
      <c r="S3" s="1111"/>
      <c r="T3" s="1112"/>
      <c r="U3" s="1107" t="s">
        <v>744</v>
      </c>
      <c r="V3" s="1108"/>
      <c r="W3" s="1111"/>
      <c r="X3" s="1112"/>
      <c r="Y3" s="1107" t="s">
        <v>745</v>
      </c>
      <c r="Z3" s="1108"/>
      <c r="AA3" s="1111"/>
      <c r="AB3" s="1112"/>
      <c r="AC3" s="1107" t="s">
        <v>746</v>
      </c>
      <c r="AD3" s="1108"/>
      <c r="AE3" s="1111"/>
      <c r="AF3" s="1112"/>
      <c r="AG3" s="1107" t="s">
        <v>747</v>
      </c>
      <c r="AH3" s="1108"/>
      <c r="AI3" s="1111"/>
      <c r="AJ3" s="1112"/>
      <c r="AK3" s="1107" t="s">
        <v>748</v>
      </c>
      <c r="AL3" s="1108"/>
      <c r="AM3" s="1111"/>
      <c r="AN3" s="1112"/>
      <c r="AO3" s="1107" t="s">
        <v>749</v>
      </c>
      <c r="AP3" s="1108"/>
      <c r="AQ3" s="1111"/>
      <c r="AR3" s="1112"/>
      <c r="AS3" s="1107" t="s">
        <v>799</v>
      </c>
      <c r="AT3" s="1108"/>
      <c r="AU3" s="1111"/>
      <c r="AV3" s="1112"/>
      <c r="AW3" s="1107" t="s">
        <v>875</v>
      </c>
      <c r="AX3" s="1108"/>
      <c r="AY3" s="1108"/>
      <c r="AZ3" s="1109"/>
      <c r="BA3" s="1107" t="s">
        <v>901</v>
      </c>
      <c r="BB3" s="1108"/>
      <c r="BC3" s="1108"/>
      <c r="BD3" s="1109"/>
      <c r="BE3" s="1061" t="s">
        <v>929</v>
      </c>
      <c r="BF3" s="1062"/>
      <c r="BG3" s="1062"/>
      <c r="BH3" s="1063"/>
    </row>
    <row r="4" spans="1:60" ht="16.5" customHeight="1">
      <c r="A4" s="986"/>
      <c r="B4" s="1106"/>
      <c r="C4" s="1106"/>
      <c r="D4" s="1106"/>
      <c r="E4" s="1106"/>
      <c r="F4" s="1106"/>
      <c r="G4" s="1106"/>
      <c r="H4" s="1106"/>
      <c r="I4" s="1106"/>
      <c r="J4" s="1106"/>
      <c r="K4" s="1106"/>
      <c r="L4" s="1106"/>
      <c r="M4" s="987" t="s">
        <v>97</v>
      </c>
      <c r="N4" s="988" t="s">
        <v>98</v>
      </c>
      <c r="O4" s="988" t="s">
        <v>99</v>
      </c>
      <c r="P4" s="988" t="s">
        <v>100</v>
      </c>
      <c r="Q4" s="989" t="s">
        <v>97</v>
      </c>
      <c r="R4" s="989" t="s">
        <v>98</v>
      </c>
      <c r="S4" s="989" t="s">
        <v>99</v>
      </c>
      <c r="T4" s="989" t="s">
        <v>100</v>
      </c>
      <c r="U4" s="989" t="s">
        <v>97</v>
      </c>
      <c r="V4" s="989" t="s">
        <v>98</v>
      </c>
      <c r="W4" s="989" t="s">
        <v>99</v>
      </c>
      <c r="X4" s="989" t="s">
        <v>100</v>
      </c>
      <c r="Y4" s="989" t="s">
        <v>97</v>
      </c>
      <c r="Z4" s="989" t="s">
        <v>98</v>
      </c>
      <c r="AA4" s="989" t="s">
        <v>99</v>
      </c>
      <c r="AB4" s="989" t="s">
        <v>100</v>
      </c>
      <c r="AC4" s="989" t="s">
        <v>97</v>
      </c>
      <c r="AD4" s="989" t="s">
        <v>98</v>
      </c>
      <c r="AE4" s="989" t="s">
        <v>99</v>
      </c>
      <c r="AF4" s="989" t="s">
        <v>100</v>
      </c>
      <c r="AG4" s="989" t="s">
        <v>97</v>
      </c>
      <c r="AH4" s="989" t="s">
        <v>98</v>
      </c>
      <c r="AI4" s="989" t="s">
        <v>99</v>
      </c>
      <c r="AJ4" s="989" t="s">
        <v>100</v>
      </c>
      <c r="AK4" s="989" t="s">
        <v>97</v>
      </c>
      <c r="AL4" s="989" t="s">
        <v>98</v>
      </c>
      <c r="AM4" s="989" t="s">
        <v>99</v>
      </c>
      <c r="AN4" s="989" t="s">
        <v>100</v>
      </c>
      <c r="AO4" s="989" t="s">
        <v>97</v>
      </c>
      <c r="AP4" s="989" t="s">
        <v>98</v>
      </c>
      <c r="AQ4" s="989" t="s">
        <v>99</v>
      </c>
      <c r="AR4" s="989" t="s">
        <v>100</v>
      </c>
      <c r="AS4" s="989" t="s">
        <v>97</v>
      </c>
      <c r="AT4" s="989" t="s">
        <v>98</v>
      </c>
      <c r="AU4" s="989" t="s">
        <v>99</v>
      </c>
      <c r="AV4" s="989" t="s">
        <v>100</v>
      </c>
      <c r="AW4" s="989" t="s">
        <v>97</v>
      </c>
      <c r="AX4" s="989" t="s">
        <v>98</v>
      </c>
      <c r="AY4" s="989" t="s">
        <v>99</v>
      </c>
      <c r="AZ4" s="989" t="s">
        <v>100</v>
      </c>
      <c r="BA4" s="988" t="s">
        <v>97</v>
      </c>
      <c r="BB4" s="988" t="s">
        <v>98</v>
      </c>
      <c r="BC4" s="988" t="s">
        <v>99</v>
      </c>
      <c r="BD4" s="988" t="s">
        <v>100</v>
      </c>
      <c r="BE4" s="988" t="s">
        <v>97</v>
      </c>
    </row>
    <row r="5" spans="1:60" s="156" customFormat="1" ht="14.25" customHeight="1">
      <c r="A5" s="654" t="s">
        <v>207</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10931.400533606562</v>
      </c>
      <c r="L5" s="656">
        <v>11035.721767819539</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2">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4128.9146802599007</v>
      </c>
      <c r="AX5" s="657">
        <v>-1677.2517990044344</v>
      </c>
      <c r="AY5" s="657">
        <v>2192.6204244242253</v>
      </c>
      <c r="AZ5" s="657">
        <v>6287.1172279268703</v>
      </c>
      <c r="BA5" s="657">
        <v>7193.1915835813688</v>
      </c>
      <c r="BB5" s="657">
        <v>1088.2779472670882</v>
      </c>
      <c r="BC5" s="657">
        <v>-2558.1398064274345</v>
      </c>
      <c r="BD5" s="657">
        <v>5312.3920433985168</v>
      </c>
      <c r="BE5" s="657">
        <v>7129.337768230952</v>
      </c>
    </row>
    <row r="6" spans="1:60" s="156" customFormat="1" ht="14.25" customHeight="1">
      <c r="A6" s="658" t="s">
        <v>208</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9">
        <v>-14773.563270861521</v>
      </c>
      <c r="AL6" s="722">
        <v>-15486.21422991</v>
      </c>
      <c r="AM6" s="722">
        <v>-16929.71983373</v>
      </c>
      <c r="AN6" s="722">
        <v>-19178.587918799996</v>
      </c>
      <c r="AO6" s="722">
        <v>-16083.161881810003</v>
      </c>
      <c r="AP6" s="722">
        <v>-19425.33025956</v>
      </c>
      <c r="AQ6" s="722">
        <v>-22751.674745174139</v>
      </c>
      <c r="AR6" s="722">
        <v>-23794.071552519999</v>
      </c>
      <c r="AS6" s="722">
        <v>-21572.372859260002</v>
      </c>
      <c r="AT6" s="722">
        <v>-19341.378206540001</v>
      </c>
      <c r="AU6" s="722">
        <v>-28272.959540290001</v>
      </c>
      <c r="AV6" s="722">
        <v>-21715.493086840004</v>
      </c>
      <c r="AW6" s="722">
        <v>-20238.202603850001</v>
      </c>
      <c r="AX6" s="722">
        <v>-21718.139104850001</v>
      </c>
      <c r="AY6" s="722">
        <v>-21869.649097780006</v>
      </c>
      <c r="AZ6" s="722">
        <v>-22359.606695000002</v>
      </c>
      <c r="BA6" s="722">
        <v>-19400.953371866664</v>
      </c>
      <c r="BB6" s="722">
        <v>-22951.526704496377</v>
      </c>
      <c r="BC6" s="722">
        <v>-26086.056232980001</v>
      </c>
      <c r="BD6" s="722">
        <v>-23371.017348180001</v>
      </c>
      <c r="BE6" s="722">
        <v>-21796.141331069997</v>
      </c>
    </row>
    <row r="7" spans="1:60"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57849.577381816853</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9">
        <v>97.841408567671522</v>
      </c>
      <c r="AL7" s="722">
        <v>-390.64077894713853</v>
      </c>
      <c r="AM7" s="722">
        <v>1171.8646364918063</v>
      </c>
      <c r="AN7" s="722">
        <v>4753.9258105374192</v>
      </c>
      <c r="AO7" s="722">
        <v>7331.5252390488786</v>
      </c>
      <c r="AP7" s="722">
        <v>6307.5238110417604</v>
      </c>
      <c r="AQ7" s="722">
        <v>9126.6114161059159</v>
      </c>
      <c r="AR7" s="722">
        <v>11067.950139241737</v>
      </c>
      <c r="AS7" s="722">
        <v>11722.974028566108</v>
      </c>
      <c r="AT7" s="722">
        <v>8609.7093732920694</v>
      </c>
      <c r="AU7" s="722">
        <v>10992.692784864787</v>
      </c>
      <c r="AV7" s="722">
        <v>12910.404411640648</v>
      </c>
      <c r="AW7" s="722">
        <v>14975.606118668415</v>
      </c>
      <c r="AX7" s="722">
        <v>10835.808189951013</v>
      </c>
      <c r="AY7" s="722">
        <v>13061.364736246082</v>
      </c>
      <c r="AZ7" s="722">
        <v>15384.29132749051</v>
      </c>
      <c r="BA7" s="722">
        <v>16198.876416160201</v>
      </c>
      <c r="BB7" s="722">
        <v>13471.137546445925</v>
      </c>
      <c r="BC7" s="722">
        <v>13159.73911017878</v>
      </c>
      <c r="BD7" s="722">
        <v>15019.824309031947</v>
      </c>
      <c r="BE7" s="722">
        <v>17895.416703914576</v>
      </c>
    </row>
    <row r="8" spans="1:60" ht="14.25" customHeight="1">
      <c r="A8" s="660" t="s">
        <v>209</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-179.4995206968274</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30">
        <v>-543.52944880363862</v>
      </c>
      <c r="AL8" s="723">
        <v>-751.408964201814</v>
      </c>
      <c r="AM8" s="723">
        <v>-624.28536352772016</v>
      </c>
      <c r="AN8" s="723">
        <v>-416.77302230576095</v>
      </c>
      <c r="AO8" s="723">
        <v>-459.96961567651886</v>
      </c>
      <c r="AP8" s="723">
        <v>-718.63348420073066</v>
      </c>
      <c r="AQ8" s="723">
        <v>-229.20959297901072</v>
      </c>
      <c r="AR8" s="723">
        <v>-453.76689017615263</v>
      </c>
      <c r="AS8" s="723">
        <v>-237.39452225736659</v>
      </c>
      <c r="AT8" s="723">
        <v>-175.33996692706842</v>
      </c>
      <c r="AU8" s="723">
        <v>316.26504459961257</v>
      </c>
      <c r="AV8" s="723">
        <v>-77.160254708541061</v>
      </c>
      <c r="AW8" s="723">
        <v>66.541595497717026</v>
      </c>
      <c r="AX8" s="723">
        <v>-89.937998686905075</v>
      </c>
      <c r="AY8" s="723">
        <v>78.632328911778586</v>
      </c>
      <c r="AZ8" s="723">
        <v>32.472726023470386</v>
      </c>
      <c r="BA8" s="723">
        <v>151.85908307581985</v>
      </c>
      <c r="BB8" s="723">
        <v>-18.835062954630075</v>
      </c>
      <c r="BC8" s="723">
        <v>-212.03331370756655</v>
      </c>
      <c r="BD8" s="723">
        <v>-100.49022711045063</v>
      </c>
      <c r="BE8" s="723">
        <v>867.21269615191204</v>
      </c>
    </row>
    <row r="9" spans="1:60" ht="14.25" customHeight="1">
      <c r="A9" s="665" t="s">
        <v>210</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62356.576591873447</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30">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14713.098641128532</v>
      </c>
      <c r="BC9" s="663">
        <v>14084.73170953201</v>
      </c>
      <c r="BD9" s="663">
        <v>16749.441622948754</v>
      </c>
      <c r="BE9" s="663">
        <v>18138.913535477921</v>
      </c>
    </row>
    <row r="10" spans="1:60" ht="14.25" customHeight="1">
      <c r="A10" s="660" t="s">
        <v>211</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-4327.499689359769</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30">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-762.28728517977106</v>
      </c>
      <c r="BB10" s="663">
        <v>-1223.1260317279775</v>
      </c>
      <c r="BC10" s="663">
        <v>-712.95928564566384</v>
      </c>
      <c r="BD10" s="663">
        <v>-1629.1270868063566</v>
      </c>
      <c r="BE10" s="663">
        <v>-1110.7095277152584</v>
      </c>
    </row>
    <row r="11" spans="1:60" s="156" customFormat="1" ht="14.25" customHeight="1">
      <c r="A11" s="658" t="s">
        <v>212</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-4753.0627230272767</v>
      </c>
      <c r="L11" s="656">
        <v>-3875.6956930633642</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9">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-699.52299436806356</v>
      </c>
      <c r="AX11" s="657">
        <v>-2013.1956317518143</v>
      </c>
      <c r="AY11" s="657">
        <v>-801.77228305457641</v>
      </c>
      <c r="AZ11" s="657">
        <v>-1238.5718138528223</v>
      </c>
      <c r="BA11" s="657">
        <v>-826.10785961693819</v>
      </c>
      <c r="BB11" s="657">
        <v>-816.29462339682595</v>
      </c>
      <c r="BC11" s="657">
        <v>-1928.7275890435858</v>
      </c>
      <c r="BD11" s="657">
        <v>-304.565621006014</v>
      </c>
      <c r="BE11" s="657">
        <v>-405.55446900385238</v>
      </c>
    </row>
    <row r="12" spans="1:60" ht="14.25" customHeight="1">
      <c r="A12" s="666" t="s">
        <v>213</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30">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c r="BE12" s="663">
        <v>303.04478685500794</v>
      </c>
    </row>
    <row r="13" spans="1:60" ht="14.25" customHeight="1">
      <c r="A13" s="666" t="s">
        <v>214</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-6080.4775924928381</v>
      </c>
      <c r="L13" s="662">
        <v>-5100.3090410533005</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30">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-980.06566815675353</v>
      </c>
      <c r="AX13" s="663">
        <v>-2349.2704908833994</v>
      </c>
      <c r="AY13" s="663">
        <v>-1183.7204991572908</v>
      </c>
      <c r="AZ13" s="663">
        <v>-1567.420934295395</v>
      </c>
      <c r="BA13" s="663">
        <v>-1138.8689345347493</v>
      </c>
      <c r="BB13" s="663">
        <v>-1175.6694444853658</v>
      </c>
      <c r="BC13" s="663">
        <v>-2186.7743922902614</v>
      </c>
      <c r="BD13" s="663">
        <v>-598.99626974292369</v>
      </c>
      <c r="BE13" s="663">
        <v>-708.59925585886015</v>
      </c>
    </row>
    <row r="14" spans="1:60" ht="14.25" customHeight="1">
      <c r="A14" s="667" t="s">
        <v>691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-152.00365889816666</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30">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-7.40870535</v>
      </c>
      <c r="BA14" s="663">
        <v>-42.69684769317923</v>
      </c>
      <c r="BB14" s="663">
        <v>-4.5899647675499997</v>
      </c>
      <c r="BC14" s="663">
        <v>-31.991382607413435</v>
      </c>
      <c r="BD14" s="663">
        <v>-4.3604647098000004</v>
      </c>
      <c r="BE14" s="663">
        <v>-20.952744327605956</v>
      </c>
    </row>
    <row r="15" spans="1:60" s="156" customFormat="1" ht="14.25" customHeight="1">
      <c r="A15" s="658" t="s">
        <v>216</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48871.393736589089</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9">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11221.376398904769</v>
      </c>
      <c r="BB15" s="657">
        <v>11384.961728714363</v>
      </c>
      <c r="BC15" s="657">
        <v>12296.904905417367</v>
      </c>
      <c r="BD15" s="657">
        <v>13968.150703552583</v>
      </c>
      <c r="BE15" s="657">
        <v>11435.616864390226</v>
      </c>
    </row>
    <row r="16" spans="1:60" ht="14.25" customHeight="1">
      <c r="A16" s="660" t="s">
        <v>217</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5904.8535260227536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30">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2463.2401817639693</v>
      </c>
      <c r="BE16" s="663">
        <v>1364.2081175862018</v>
      </c>
    </row>
    <row r="17" spans="1:57" ht="13.5" customHeight="1">
      <c r="A17" s="660" t="s">
        <v>218</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30014.83068549131</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30">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7175.9711223007298</v>
      </c>
      <c r="BB17" s="663">
        <v>7157.24564959694</v>
      </c>
      <c r="BC17" s="663">
        <v>7747.6152113664957</v>
      </c>
      <c r="BD17" s="663">
        <v>7933.9987022271453</v>
      </c>
      <c r="BE17" s="663">
        <v>7049.4343021920249</v>
      </c>
    </row>
    <row r="18" spans="1:57"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1"/>
      <c r="AL18" s="724"/>
      <c r="AM18" s="724"/>
      <c r="AN18" s="724"/>
      <c r="AO18" s="724"/>
      <c r="AP18" s="724"/>
      <c r="AQ18" s="724"/>
      <c r="AR18" s="724"/>
      <c r="AS18" s="724"/>
      <c r="AT18" s="724"/>
      <c r="AU18" s="724"/>
      <c r="AV18" s="724"/>
      <c r="AW18" s="724"/>
      <c r="AX18" s="724"/>
      <c r="AY18" s="724"/>
      <c r="AZ18" s="724"/>
      <c r="BA18" s="724"/>
      <c r="BB18" s="724"/>
      <c r="BC18" s="724"/>
      <c r="BD18" s="724"/>
      <c r="BE18" s="724"/>
    </row>
    <row r="19" spans="1:57"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1"/>
      <c r="AL19" s="724"/>
      <c r="AM19" s="724"/>
      <c r="AN19" s="724"/>
      <c r="AO19" s="724"/>
      <c r="AP19" s="724"/>
      <c r="AQ19" s="724"/>
      <c r="AR19" s="724"/>
      <c r="AS19" s="724"/>
      <c r="AT19" s="724"/>
      <c r="AU19" s="724"/>
      <c r="AV19" s="724"/>
      <c r="AW19" s="724"/>
      <c r="AX19" s="724"/>
      <c r="AY19" s="724"/>
      <c r="AZ19" s="724"/>
      <c r="BA19" s="724"/>
      <c r="BB19" s="724"/>
      <c r="BC19" s="724"/>
      <c r="BD19" s="724"/>
      <c r="BE19" s="724"/>
    </row>
    <row r="20" spans="1:57" s="156" customFormat="1" ht="14.25" customHeight="1">
      <c r="A20" s="669" t="s">
        <v>219</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9">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c r="BE20" s="657">
        <v>933.14934100000005</v>
      </c>
    </row>
    <row r="21" spans="1:57" ht="14.25" customHeight="1">
      <c r="A21" s="660" t="s">
        <v>217</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30">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c r="BE21" s="663">
        <v>569.27937300000008</v>
      </c>
    </row>
    <row r="22" spans="1:57" ht="14.25" customHeight="1">
      <c r="A22" s="660" t="s">
        <v>220</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30">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c r="BE22" s="663">
        <v>150.21931800000004</v>
      </c>
    </row>
    <row r="23" spans="1:57"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1"/>
      <c r="AL23" s="724"/>
      <c r="AM23" s="724"/>
      <c r="AN23" s="724"/>
      <c r="AO23" s="724"/>
      <c r="AP23" s="724"/>
      <c r="AQ23" s="724"/>
      <c r="AR23" s="724"/>
      <c r="AS23" s="724"/>
      <c r="AT23" s="724"/>
      <c r="AU23" s="724"/>
      <c r="AV23" s="724"/>
      <c r="AW23" s="724"/>
      <c r="AX23" s="724"/>
      <c r="AY23" s="724"/>
      <c r="AZ23" s="724"/>
      <c r="BA23" s="724"/>
      <c r="BB23" s="724"/>
      <c r="BC23" s="724"/>
      <c r="BD23" s="724"/>
      <c r="BE23" s="724"/>
    </row>
    <row r="24" spans="1:57" s="156" customFormat="1" ht="14.25" customHeight="1">
      <c r="A24" s="670" t="s">
        <v>221</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-12057.027743143888</v>
      </c>
      <c r="K24" s="656">
        <v>5739.8049597829649</v>
      </c>
      <c r="L24" s="656">
        <v>-27998.615367169259</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9">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-5353.4188445234868</v>
      </c>
      <c r="AT24" s="657">
        <v>1084.6335998633713</v>
      </c>
      <c r="AU24" s="657">
        <v>-3453.273516127997</v>
      </c>
      <c r="AV24" s="657">
        <v>-4334.9689823557765</v>
      </c>
      <c r="AW24" s="657">
        <v>2865.895522080436</v>
      </c>
      <c r="AX24" s="657">
        <v>6929.9172658387215</v>
      </c>
      <c r="AY24" s="657">
        <v>1734.311953677945</v>
      </c>
      <c r="AZ24" s="657">
        <v>-5790.319781814138</v>
      </c>
      <c r="BA24" s="657">
        <v>3666.181305595323</v>
      </c>
      <c r="BB24" s="657">
        <v>-12920.616200173576</v>
      </c>
      <c r="BC24" s="657">
        <v>-7975.3254491606067</v>
      </c>
      <c r="BD24" s="657">
        <v>-10768.855023430398</v>
      </c>
      <c r="BE24" s="657">
        <v>-443.32434673024272</v>
      </c>
    </row>
    <row r="25" spans="1:57" ht="14.25" customHeight="1">
      <c r="A25" s="658" t="s">
        <v>222</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-12488.668501216263</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30">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-3034.8533158508712</v>
      </c>
      <c r="BB25" s="663">
        <v>-2410.4613689285957</v>
      </c>
      <c r="BC25" s="663">
        <v>-3333.3930461415612</v>
      </c>
      <c r="BD25" s="663">
        <v>-3709.9607702952339</v>
      </c>
      <c r="BE25" s="663">
        <v>-3238.7103513796919</v>
      </c>
    </row>
    <row r="26" spans="1:57" s="674" customFormat="1" ht="14.25" customHeight="1">
      <c r="A26" s="665" t="s">
        <v>223</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14791.820639796262</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30">
        <v>1884.6189624147246</v>
      </c>
      <c r="AL26" s="725">
        <v>2829.7213999562209</v>
      </c>
      <c r="AM26" s="725">
        <v>3199.2934837499752</v>
      </c>
      <c r="AN26" s="725">
        <v>969.51800755570719</v>
      </c>
      <c r="AO26" s="725">
        <v>2664.7724706685931</v>
      </c>
      <c r="AP26" s="725">
        <v>3226.6590891930309</v>
      </c>
      <c r="AQ26" s="725">
        <v>4046.2563489012587</v>
      </c>
      <c r="AR26" s="725">
        <v>2861.3294389503158</v>
      </c>
      <c r="AS26" s="725">
        <v>3412.7617151004179</v>
      </c>
      <c r="AT26" s="725">
        <v>2561.6536280986211</v>
      </c>
      <c r="AU26" s="725">
        <v>7171.4412068601541</v>
      </c>
      <c r="AV26" s="725">
        <v>3000.0271842396387</v>
      </c>
      <c r="AW26" s="725">
        <v>2569.6569096693602</v>
      </c>
      <c r="AX26" s="725">
        <v>2423.7897289780117</v>
      </c>
      <c r="AY26" s="725">
        <v>2757.4876669470891</v>
      </c>
      <c r="AZ26" s="725">
        <v>2835.8804958492192</v>
      </c>
      <c r="BA26" s="725">
        <v>3454.4025568508714</v>
      </c>
      <c r="BB26" s="725">
        <v>2794.9013019285958</v>
      </c>
      <c r="BC26" s="725">
        <v>4266.6176561415614</v>
      </c>
      <c r="BD26" s="725">
        <v>4275.8991248752336</v>
      </c>
      <c r="BE26" s="725">
        <v>3733.8675773796922</v>
      </c>
    </row>
    <row r="27" spans="1:57" ht="14.25" customHeight="1">
      <c r="A27" s="658" t="s">
        <v>224</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-0.62578608324999996</v>
      </c>
      <c r="L27" s="662">
        <v>83.565064833500003</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30">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-0.64</v>
      </c>
      <c r="AX27" s="663">
        <v>0</v>
      </c>
      <c r="AY27" s="663">
        <v>1.421391675E-2</v>
      </c>
      <c r="AZ27" s="663">
        <v>0</v>
      </c>
      <c r="BA27" s="663">
        <v>1.421391675E-2</v>
      </c>
      <c r="BB27" s="663">
        <v>0</v>
      </c>
      <c r="BC27" s="663">
        <v>7.2872539167500001</v>
      </c>
      <c r="BD27" s="663">
        <v>76.263597000000004</v>
      </c>
      <c r="BE27" s="663">
        <v>4.9042139167499998</v>
      </c>
    </row>
    <row r="28" spans="1:57" ht="14.25" customHeight="1">
      <c r="A28" s="658" t="s">
        <v>225</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3323.8766716014402</v>
      </c>
      <c r="K28" s="662">
        <v>14828.662119309894</v>
      </c>
      <c r="L28" s="662">
        <v>-15593.511930786495</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30">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-2279.4030850898203</v>
      </c>
      <c r="AT28" s="663">
        <v>3368.1915653919923</v>
      </c>
      <c r="AU28" s="663">
        <v>4028.8530624154064</v>
      </c>
      <c r="AV28" s="663">
        <v>-1793.7648711161378</v>
      </c>
      <c r="AW28" s="663">
        <v>5037.4225307497964</v>
      </c>
      <c r="AX28" s="663">
        <v>9023.3011383667326</v>
      </c>
      <c r="AY28" s="663">
        <v>4122.4389111582841</v>
      </c>
      <c r="AZ28" s="663">
        <v>-3354.5004609649191</v>
      </c>
      <c r="BA28" s="663">
        <v>6701.0204075294441</v>
      </c>
      <c r="BB28" s="663">
        <v>-10510.15483124498</v>
      </c>
      <c r="BC28" s="663">
        <v>-4649.2196569357957</v>
      </c>
      <c r="BD28" s="663">
        <v>-7135.1578501351651</v>
      </c>
      <c r="BE28" s="663">
        <v>2790.4817907326992</v>
      </c>
    </row>
    <row r="29" spans="1:57" ht="14.25" customHeight="1">
      <c r="A29" s="675" t="s">
        <v>226</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9818.4882205706672</v>
      </c>
      <c r="K29" s="662">
        <v>6845.6839234273684</v>
      </c>
      <c r="L29" s="662">
        <v>-10686.956640491009</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30">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-2040.0561078617286</v>
      </c>
      <c r="AT29" s="663">
        <v>406.50160872324432</v>
      </c>
      <c r="AU29" s="663">
        <v>6057.3955942517969</v>
      </c>
      <c r="AV29" s="663">
        <v>5394.6471254573535</v>
      </c>
      <c r="AW29" s="663">
        <v>5116.9927950826423</v>
      </c>
      <c r="AX29" s="663">
        <v>2473.820790183534</v>
      </c>
      <c r="AY29" s="663">
        <v>789.6489653557669</v>
      </c>
      <c r="AZ29" s="663">
        <v>-1534.7786271945747</v>
      </c>
      <c r="BA29" s="663">
        <v>6049.2759899865569</v>
      </c>
      <c r="BB29" s="663">
        <v>-7422.7849666404709</v>
      </c>
      <c r="BC29" s="663">
        <v>-4897.4780691475335</v>
      </c>
      <c r="BD29" s="663">
        <v>-4415.9695946895617</v>
      </c>
      <c r="BE29" s="663">
        <v>4246.6676582955861</v>
      </c>
    </row>
    <row r="30" spans="1:57" ht="14.25" customHeight="1">
      <c r="A30" s="675" t="s">
        <v>227</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-9343.1830562288505</v>
      </c>
      <c r="K30" s="662">
        <v>6895.1572322513257</v>
      </c>
      <c r="L30" s="662">
        <v>-292.13410426550718</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30">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-1325.1061661897986</v>
      </c>
      <c r="AT30" s="663">
        <v>2482.4914700899772</v>
      </c>
      <c r="AU30" s="663">
        <v>-3916.3736650259116</v>
      </c>
      <c r="AV30" s="663">
        <v>-6584.1946951031177</v>
      </c>
      <c r="AW30" s="663">
        <v>3.4519331211616873</v>
      </c>
      <c r="AX30" s="663">
        <v>4806.7191803851792</v>
      </c>
      <c r="AY30" s="663">
        <v>2866.6656544425996</v>
      </c>
      <c r="AZ30" s="663">
        <v>-781.6795356976146</v>
      </c>
      <c r="BA30" s="663">
        <v>-974.47147170116125</v>
      </c>
      <c r="BB30" s="663">
        <v>3041.274213746563</v>
      </c>
      <c r="BC30" s="663">
        <v>131.64232277212466</v>
      </c>
      <c r="BD30" s="663">
        <v>-2490.5791690830338</v>
      </c>
      <c r="BE30" s="663">
        <v>-1071.9378343897893</v>
      </c>
    </row>
    <row r="31" spans="1:57" ht="14.25" customHeight="1">
      <c r="A31" s="666" t="s">
        <v>228</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30">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c r="BE31" s="663">
        <v>777.84296736022043</v>
      </c>
    </row>
    <row r="32" spans="1:57" ht="14.25" customHeight="1">
      <c r="A32" s="666" t="s">
        <v>231</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-8710.5012547767201</v>
      </c>
      <c r="K32" s="662">
        <v>8095.5054097652965</v>
      </c>
      <c r="L32" s="662">
        <v>664.5057673456779</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30">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34.118493867201209</v>
      </c>
      <c r="AT32" s="663">
        <v>1613.9909677894698</v>
      </c>
      <c r="AU32" s="663">
        <v>-5021.1066540698539</v>
      </c>
      <c r="AV32" s="663">
        <v>-5337.5040623635377</v>
      </c>
      <c r="AW32" s="663">
        <v>597.25459645039632</v>
      </c>
      <c r="AX32" s="663">
        <v>5732.2826505654102</v>
      </c>
      <c r="AY32" s="663">
        <v>1495.4825305889181</v>
      </c>
      <c r="AZ32" s="663">
        <v>270.48563216057227</v>
      </c>
      <c r="BA32" s="663">
        <v>-866.14507070772129</v>
      </c>
      <c r="BB32" s="663">
        <v>2783.7612353035624</v>
      </c>
      <c r="BC32" s="663">
        <v>450.94197692974063</v>
      </c>
      <c r="BD32" s="663">
        <v>-1704.0523741799041</v>
      </c>
      <c r="BE32" s="663">
        <v>-1849.7808017500092</v>
      </c>
    </row>
    <row r="33" spans="1:57" ht="14.25" customHeight="1">
      <c r="A33" s="675" t="s">
        <v>233</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30">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c r="BE33" s="663">
        <v>-694.86663870483244</v>
      </c>
    </row>
    <row r="34" spans="1:57"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1">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c r="BE34" s="663"/>
    </row>
    <row r="35" spans="1:57" s="156" customFormat="1">
      <c r="A35" s="670" t="s">
        <v>234</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9">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c r="BE35" s="657">
        <v>11276.143887597482</v>
      </c>
    </row>
    <row r="36" spans="1:57"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1"/>
      <c r="AL36" s="724"/>
      <c r="AM36" s="724"/>
      <c r="AN36" s="724"/>
      <c r="AO36" s="724"/>
      <c r="AP36" s="724"/>
      <c r="AQ36" s="724"/>
      <c r="AR36" s="724"/>
      <c r="AS36" s="724"/>
      <c r="AT36" s="724"/>
      <c r="AU36" s="724"/>
      <c r="AV36" s="724"/>
      <c r="AW36" s="724"/>
      <c r="AX36" s="724"/>
      <c r="AY36" s="724"/>
      <c r="AZ36" s="724"/>
      <c r="BA36" s="724"/>
      <c r="BB36" s="724"/>
      <c r="BC36" s="724"/>
      <c r="BD36" s="724"/>
      <c r="BE36" s="724"/>
    </row>
    <row r="37" spans="1:57" s="156" customFormat="1" ht="15" thickBot="1">
      <c r="A37" s="875" t="s">
        <v>235</v>
      </c>
      <c r="B37" s="876">
        <v>-4973.38135538609</v>
      </c>
      <c r="C37" s="876">
        <v>-335.23637244118345</v>
      </c>
      <c r="D37" s="876">
        <v>1695.0650166005007</v>
      </c>
      <c r="E37" s="876">
        <v>-2684.8156061866948</v>
      </c>
      <c r="F37" s="877">
        <v>-1590.401504367906</v>
      </c>
      <c r="G37" s="877">
        <v>2415.9942220446574</v>
      </c>
      <c r="H37" s="877">
        <v>3157.4379280179564</v>
      </c>
      <c r="I37" s="877">
        <v>-282.43024910319218</v>
      </c>
      <c r="J37" s="877">
        <v>-1835.9473534288454</v>
      </c>
      <c r="K37" s="877">
        <v>-2140.8189264000421</v>
      </c>
      <c r="L37" s="877">
        <v>-4881.8153449125502</v>
      </c>
      <c r="M37" s="878">
        <v>-1156.6907587220235</v>
      </c>
      <c r="N37" s="878">
        <v>-2493.9251638603369</v>
      </c>
      <c r="O37" s="878">
        <v>-2985.6731646925223</v>
      </c>
      <c r="P37" s="878">
        <v>1662.9077318887928</v>
      </c>
      <c r="Q37" s="879">
        <v>2121.3200249434649</v>
      </c>
      <c r="R37" s="879">
        <v>-1814.1423976455426</v>
      </c>
      <c r="S37" s="879">
        <v>-4674.2002943270327</v>
      </c>
      <c r="T37" s="879">
        <v>4031.7862945879269</v>
      </c>
      <c r="U37" s="877">
        <v>-2120.3793459580902</v>
      </c>
      <c r="V37" s="877">
        <v>-150.82757545861205</v>
      </c>
      <c r="W37" s="877">
        <v>325.4677163558963</v>
      </c>
      <c r="X37" s="877">
        <v>3640.8042216613067</v>
      </c>
      <c r="Y37" s="877">
        <v>193.72100778549566</v>
      </c>
      <c r="Z37" s="877">
        <v>-4195.3801402394565</v>
      </c>
      <c r="AA37" s="877">
        <v>3453.2239798419851</v>
      </c>
      <c r="AB37" s="877">
        <v>-2136.380453574719</v>
      </c>
      <c r="AC37" s="877">
        <v>1041.2825453116475</v>
      </c>
      <c r="AD37" s="877">
        <v>18.629991935818452</v>
      </c>
      <c r="AE37" s="877">
        <v>-142.48210364087072</v>
      </c>
      <c r="AF37" s="877">
        <v>-2507.8319379745012</v>
      </c>
      <c r="AG37" s="877">
        <v>720.60392774337834</v>
      </c>
      <c r="AH37" s="877">
        <v>-927.12960650617265</v>
      </c>
      <c r="AI37" s="877">
        <v>14.268525144365867</v>
      </c>
      <c r="AJ37" s="877">
        <v>2608.2513756630856</v>
      </c>
      <c r="AK37" s="934">
        <v>-944.81703987439892</v>
      </c>
      <c r="AL37" s="935">
        <v>1280.9568950034638</v>
      </c>
      <c r="AM37" s="935">
        <v>1479.4934020070807</v>
      </c>
      <c r="AN37" s="935">
        <v>1341.804670881811</v>
      </c>
      <c r="AO37" s="935">
        <v>1305.2549591550323</v>
      </c>
      <c r="AP37" s="935">
        <v>-1933.7526644282916</v>
      </c>
      <c r="AQ37" s="935">
        <v>2436.7582120087181</v>
      </c>
      <c r="AR37" s="935">
        <v>-2090.6907558386511</v>
      </c>
      <c r="AS37" s="935">
        <v>-2971.5496126000071</v>
      </c>
      <c r="AT37" s="935">
        <v>-795.52458020835638</v>
      </c>
      <c r="AU37" s="935">
        <v>4225.104648612587</v>
      </c>
      <c r="AV37" s="935">
        <v>-2293.9778092330689</v>
      </c>
      <c r="AW37" s="935">
        <v>30.193495991994496</v>
      </c>
      <c r="AX37" s="935">
        <v>3750.5603562286169</v>
      </c>
      <c r="AY37" s="935">
        <v>-2942.872029074395</v>
      </c>
      <c r="AZ37" s="935">
        <v>-2978.7007495462585</v>
      </c>
      <c r="BA37" s="935">
        <v>-1331.6655601547927</v>
      </c>
      <c r="BB37" s="935">
        <v>-1216.4106770342896</v>
      </c>
      <c r="BC37" s="935">
        <v>1169.9942763154377</v>
      </c>
      <c r="BD37" s="935">
        <v>-3503.7333840389056</v>
      </c>
      <c r="BE37" s="935">
        <v>2770.3324316362869</v>
      </c>
    </row>
    <row r="38" spans="1:57" ht="15" customHeight="1">
      <c r="A38" s="668" t="s">
        <v>945</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7" s="157" customFormat="1" ht="15" customHeight="1">
      <c r="A39" s="1110" t="s">
        <v>946</v>
      </c>
      <c r="B39" s="1110"/>
      <c r="C39" s="1110"/>
      <c r="D39" s="1110"/>
      <c r="E39" s="1110"/>
      <c r="F39" s="1110"/>
      <c r="G39" s="1110"/>
      <c r="H39" s="1110"/>
      <c r="I39" s="1110"/>
      <c r="J39" s="1110"/>
      <c r="K39" s="1110"/>
      <c r="L39" s="1110"/>
      <c r="M39" s="1110"/>
      <c r="N39" s="1110"/>
      <c r="O39" s="1110"/>
      <c r="P39" s="1110"/>
      <c r="Q39" s="1110"/>
      <c r="R39" s="1110"/>
      <c r="S39" s="1110"/>
      <c r="T39" s="1110"/>
      <c r="U39" s="1110"/>
      <c r="V39" s="1110"/>
      <c r="W39" s="1110"/>
      <c r="X39" s="1110"/>
      <c r="Y39" s="1110"/>
      <c r="Z39" s="1110"/>
      <c r="AA39" s="1110"/>
      <c r="AB39" s="1110"/>
      <c r="AC39" s="1110"/>
      <c r="AD39" s="1110"/>
      <c r="AE39" s="1110"/>
      <c r="AF39" s="1110"/>
      <c r="AG39" s="1110"/>
      <c r="AH39" s="1110"/>
      <c r="AI39" s="1110"/>
      <c r="AJ39" s="1110"/>
      <c r="AK39" s="1110"/>
      <c r="AL39" s="1110"/>
      <c r="AM39" s="1110"/>
      <c r="AN39" s="1110"/>
    </row>
    <row r="40" spans="1:57" ht="15" customHeight="1">
      <c r="A40" s="1110"/>
      <c r="B40" s="1110"/>
      <c r="C40" s="1110"/>
      <c r="D40" s="1110"/>
      <c r="E40" s="1110"/>
      <c r="F40" s="1110"/>
      <c r="G40" s="1110"/>
      <c r="H40" s="1110"/>
      <c r="I40" s="1110"/>
      <c r="J40" s="1110"/>
      <c r="K40" s="1110"/>
      <c r="L40" s="1110"/>
      <c r="M40" s="1110"/>
      <c r="N40" s="1110"/>
      <c r="O40" s="1110"/>
      <c r="P40" s="1110"/>
      <c r="Q40" s="1110"/>
      <c r="R40" s="1110"/>
      <c r="S40" s="1110"/>
      <c r="T40" s="1110"/>
      <c r="U40" s="1110"/>
      <c r="V40" s="1110"/>
      <c r="W40" s="1110"/>
      <c r="X40" s="1110"/>
      <c r="Y40" s="1110"/>
      <c r="Z40" s="1110"/>
      <c r="AA40" s="1110"/>
      <c r="AB40" s="1110"/>
      <c r="AC40" s="1110"/>
      <c r="AD40" s="1110"/>
      <c r="AE40" s="1110"/>
      <c r="AF40" s="1110"/>
      <c r="AG40" s="1110"/>
      <c r="AH40" s="1110"/>
      <c r="AI40" s="1110"/>
      <c r="AJ40" s="1110"/>
      <c r="AK40" s="1110"/>
      <c r="AL40" s="1110"/>
      <c r="AM40" s="1110"/>
      <c r="AN40" s="1110"/>
    </row>
  </sheetData>
  <mergeCells count="23">
    <mergeCell ref="C3:C4"/>
    <mergeCell ref="AK3:AN3"/>
    <mergeCell ref="AG3:AJ3"/>
    <mergeCell ref="AW3:AZ3"/>
    <mergeCell ref="K3:K4"/>
    <mergeCell ref="AO3:AR3"/>
    <mergeCell ref="AS3:AV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EK20" activePane="bottomRight" state="frozen"/>
      <selection pane="topRight" activeCell="B1" sqref="B1"/>
      <selection pane="bottomLeft" activeCell="A5" sqref="A5"/>
      <selection pane="bottomRight" activeCell="EU36" sqref="EU36"/>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3" width="8.5703125" style="159" customWidth="1"/>
    <col min="144" max="144" width="6.140625" style="159" bestFit="1" customWidth="1"/>
    <col min="145" max="149" width="8.5703125" style="159" customWidth="1"/>
    <col min="150" max="16384" width="9" style="159"/>
  </cols>
  <sheetData>
    <row r="1" spans="1:156" ht="22.35" customHeight="1">
      <c r="A1" s="153" t="s">
        <v>236</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990"/>
      <c r="B3" s="1083">
        <v>2015</v>
      </c>
      <c r="C3" s="1083">
        <v>2016</v>
      </c>
      <c r="D3" s="1083">
        <v>2017</v>
      </c>
      <c r="E3" s="1083" t="s">
        <v>203</v>
      </c>
      <c r="F3" s="1083" t="s">
        <v>204</v>
      </c>
      <c r="G3" s="1083" t="s">
        <v>205</v>
      </c>
      <c r="H3" s="1083" t="s">
        <v>206</v>
      </c>
      <c r="I3" s="1083" t="s">
        <v>739</v>
      </c>
      <c r="J3" s="1083" t="s">
        <v>821</v>
      </c>
      <c r="K3" s="1083" t="s">
        <v>878</v>
      </c>
      <c r="L3" s="1083" t="s">
        <v>902</v>
      </c>
      <c r="M3" s="1114">
        <v>2015</v>
      </c>
      <c r="N3" s="1115"/>
      <c r="O3" s="1115"/>
      <c r="P3" s="1115"/>
      <c r="Q3" s="1115"/>
      <c r="R3" s="1115"/>
      <c r="S3" s="1115"/>
      <c r="T3" s="1115"/>
      <c r="U3" s="1115"/>
      <c r="V3" s="1115"/>
      <c r="W3" s="1115"/>
      <c r="X3" s="1116"/>
      <c r="Y3" s="1114">
        <v>2016</v>
      </c>
      <c r="Z3" s="1115"/>
      <c r="AA3" s="1115"/>
      <c r="AB3" s="1115"/>
      <c r="AC3" s="1115"/>
      <c r="AD3" s="1115"/>
      <c r="AE3" s="1115"/>
      <c r="AF3" s="1115"/>
      <c r="AG3" s="1115"/>
      <c r="AH3" s="1115"/>
      <c r="AI3" s="1115"/>
      <c r="AJ3" s="1116"/>
      <c r="AK3" s="1114">
        <v>2017</v>
      </c>
      <c r="AL3" s="1115"/>
      <c r="AM3" s="1115"/>
      <c r="AN3" s="1115"/>
      <c r="AO3" s="1115"/>
      <c r="AP3" s="1115"/>
      <c r="AQ3" s="1115"/>
      <c r="AR3" s="1115"/>
      <c r="AS3" s="1115"/>
      <c r="AT3" s="1115"/>
      <c r="AU3" s="1115"/>
      <c r="AV3" s="1116"/>
      <c r="AW3" s="1117" t="s">
        <v>203</v>
      </c>
      <c r="AX3" s="1118"/>
      <c r="AY3" s="1118"/>
      <c r="AZ3" s="1118"/>
      <c r="BA3" s="1118"/>
      <c r="BB3" s="1118"/>
      <c r="BC3" s="1118"/>
      <c r="BD3" s="1118"/>
      <c r="BE3" s="1118"/>
      <c r="BF3" s="1118"/>
      <c r="BG3" s="1118"/>
      <c r="BH3" s="1119"/>
      <c r="BI3" s="1117" t="s">
        <v>204</v>
      </c>
      <c r="BJ3" s="1118"/>
      <c r="BK3" s="1118"/>
      <c r="BL3" s="1118"/>
      <c r="BM3" s="1118"/>
      <c r="BN3" s="1118"/>
      <c r="BO3" s="1118"/>
      <c r="BP3" s="1118"/>
      <c r="BQ3" s="1118"/>
      <c r="BR3" s="1118"/>
      <c r="BS3" s="1118"/>
      <c r="BT3" s="1119"/>
      <c r="BU3" s="1120" t="s">
        <v>205</v>
      </c>
      <c r="BV3" s="1121"/>
      <c r="BW3" s="1121"/>
      <c r="BX3" s="1121"/>
      <c r="BY3" s="1121"/>
      <c r="BZ3" s="1121"/>
      <c r="CA3" s="1121"/>
      <c r="CB3" s="1121"/>
      <c r="CC3" s="1121"/>
      <c r="CD3" s="1121"/>
      <c r="CE3" s="1121"/>
      <c r="CF3" s="1121"/>
      <c r="CG3" s="1117" t="s">
        <v>206</v>
      </c>
      <c r="CH3" s="1118"/>
      <c r="CI3" s="1118"/>
      <c r="CJ3" s="1118"/>
      <c r="CK3" s="1118"/>
      <c r="CL3" s="1118"/>
      <c r="CM3" s="1118"/>
      <c r="CN3" s="1118"/>
      <c r="CO3" s="1118"/>
      <c r="CP3" s="1118"/>
      <c r="CQ3" s="1118"/>
      <c r="CR3" s="1118"/>
      <c r="CS3" s="1120" t="s">
        <v>735</v>
      </c>
      <c r="CT3" s="1121"/>
      <c r="CU3" s="1121"/>
      <c r="CV3" s="1121"/>
      <c r="CW3" s="1121"/>
      <c r="CX3" s="1121"/>
      <c r="CY3" s="1121"/>
      <c r="CZ3" s="1121"/>
      <c r="DA3" s="1121"/>
      <c r="DB3" s="1121"/>
      <c r="DC3" s="1121"/>
      <c r="DD3" s="1121"/>
      <c r="DE3" s="1117" t="s">
        <v>799</v>
      </c>
      <c r="DF3" s="1118"/>
      <c r="DG3" s="1118"/>
      <c r="DH3" s="1118"/>
      <c r="DI3" s="1118"/>
      <c r="DJ3" s="1118"/>
      <c r="DK3" s="1118"/>
      <c r="DL3" s="1118"/>
      <c r="DM3" s="1118"/>
      <c r="DN3" s="1118"/>
      <c r="DO3" s="1118"/>
      <c r="DP3" s="1118"/>
      <c r="DQ3" s="1117" t="s">
        <v>875</v>
      </c>
      <c r="DR3" s="1118"/>
      <c r="DS3" s="1118"/>
      <c r="DT3" s="1118"/>
      <c r="DU3" s="1118"/>
      <c r="DV3" s="1118"/>
      <c r="DW3" s="1118"/>
      <c r="DX3" s="1118"/>
      <c r="DY3" s="1118"/>
      <c r="DZ3" s="1118"/>
      <c r="EA3" s="1118"/>
      <c r="EB3" s="1118"/>
      <c r="EC3" s="1117" t="s">
        <v>901</v>
      </c>
      <c r="ED3" s="1118"/>
      <c r="EE3" s="1118"/>
      <c r="EF3" s="1118"/>
      <c r="EG3" s="1118"/>
      <c r="EH3" s="1118"/>
      <c r="EI3" s="1118"/>
      <c r="EJ3" s="1118"/>
      <c r="EK3" s="1118"/>
      <c r="EL3" s="1118"/>
      <c r="EM3" s="1118"/>
      <c r="EN3" s="1118"/>
      <c r="EO3" s="1122" t="s">
        <v>929</v>
      </c>
      <c r="EP3" s="1123"/>
      <c r="EQ3" s="1123"/>
      <c r="ER3" s="1123"/>
      <c r="ES3" s="1123"/>
      <c r="ET3" s="964"/>
      <c r="EU3" s="964"/>
      <c r="EV3" s="964"/>
      <c r="EW3" s="964"/>
      <c r="EX3" s="964"/>
      <c r="EY3" s="964"/>
      <c r="EZ3" s="964"/>
    </row>
    <row r="4" spans="1:156" s="163" customFormat="1" ht="15" customHeight="1">
      <c r="A4" s="990"/>
      <c r="B4" s="1083"/>
      <c r="C4" s="1083"/>
      <c r="D4" s="1083"/>
      <c r="E4" s="1083"/>
      <c r="F4" s="1083"/>
      <c r="G4" s="1083"/>
      <c r="H4" s="1083"/>
      <c r="I4" s="1083"/>
      <c r="J4" s="1083"/>
      <c r="K4" s="1083"/>
      <c r="L4" s="1083"/>
      <c r="M4" s="991" t="s">
        <v>158</v>
      </c>
      <c r="N4" s="974" t="s">
        <v>159</v>
      </c>
      <c r="O4" s="974" t="s">
        <v>160</v>
      </c>
      <c r="P4" s="974" t="s">
        <v>161</v>
      </c>
      <c r="Q4" s="974" t="s">
        <v>162</v>
      </c>
      <c r="R4" s="974" t="s">
        <v>163</v>
      </c>
      <c r="S4" s="974" t="s">
        <v>164</v>
      </c>
      <c r="T4" s="974" t="s">
        <v>165</v>
      </c>
      <c r="U4" s="974" t="s">
        <v>166</v>
      </c>
      <c r="V4" s="974" t="s">
        <v>167</v>
      </c>
      <c r="W4" s="974" t="s">
        <v>168</v>
      </c>
      <c r="X4" s="974"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c r="ES4" s="980" t="s">
        <v>162</v>
      </c>
    </row>
    <row r="5" spans="1:156" ht="18" customHeight="1">
      <c r="A5" s="164" t="s">
        <v>237</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43639.465727000003</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3711.0926780000004</v>
      </c>
      <c r="EA5" s="166">
        <v>3717.3244129999998</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3021.1509989999995</v>
      </c>
      <c r="EP5" s="166">
        <v>3516.6616759999997</v>
      </c>
      <c r="EQ5" s="166">
        <v>4128.5250460000007</v>
      </c>
      <c r="ER5" s="166">
        <v>4803.879473</v>
      </c>
      <c r="ES5" s="166">
        <v>3972.6115260000006</v>
      </c>
    </row>
    <row r="6" spans="1:156" ht="15" customHeight="1">
      <c r="A6" s="168" t="s">
        <v>238</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c r="EP6" s="170">
        <v>650.39463999999998</v>
      </c>
      <c r="EQ6" s="170">
        <v>588.18939699999999</v>
      </c>
      <c r="ER6" s="170">
        <v>556.55171499999994</v>
      </c>
      <c r="ES6" s="170">
        <v>535.88898600000005</v>
      </c>
    </row>
    <row r="7" spans="1:156" ht="15" customHeight="1">
      <c r="A7" s="168" t="s">
        <v>239</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23004.783373999999</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2006.0764280000001</v>
      </c>
      <c r="EA7" s="170">
        <v>1919.536071</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1371.2055829999999</v>
      </c>
      <c r="EP7" s="170">
        <v>1763.0476140000001</v>
      </c>
      <c r="EQ7" s="170">
        <v>2187.1730470000002</v>
      </c>
      <c r="ER7" s="170">
        <v>2570.075801</v>
      </c>
      <c r="ES7" s="170">
        <v>1933.349993</v>
      </c>
    </row>
    <row r="8" spans="1:156" ht="15" customHeight="1">
      <c r="A8" s="168" t="s">
        <v>240</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c r="EP8" s="170">
        <v>347.13556</v>
      </c>
      <c r="EQ8" s="170">
        <v>402.44179300000002</v>
      </c>
      <c r="ER8" s="170">
        <v>411.56171999999998</v>
      </c>
      <c r="ES8" s="170">
        <v>481.49115899999998</v>
      </c>
    </row>
    <row r="9" spans="1:156" ht="15" customHeight="1">
      <c r="A9" s="168" t="s">
        <v>241</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3315.2797569999998</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332.16282000000001</v>
      </c>
      <c r="EA9" s="170">
        <v>491.582786</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293.06001600000002</v>
      </c>
      <c r="EP9" s="170">
        <v>328.01668699999999</v>
      </c>
      <c r="EQ9" s="170">
        <v>364.42140000000001</v>
      </c>
      <c r="ER9" s="170">
        <v>432.00762400000002</v>
      </c>
      <c r="ES9" s="170">
        <v>449.58653299999997</v>
      </c>
    </row>
    <row r="10" spans="1:156" ht="15" customHeight="1">
      <c r="A10" s="168" t="s">
        <v>242</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2332.4191499999997</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258.97241700000001</v>
      </c>
      <c r="EA10" s="170">
        <v>194.72909899999999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c r="EP10" s="170">
        <v>137.69343000000001</v>
      </c>
      <c r="EQ10" s="170">
        <v>278.35446899999999</v>
      </c>
      <c r="ER10" s="170">
        <v>421.090936</v>
      </c>
      <c r="ES10" s="170">
        <v>249.45692700000001</v>
      </c>
    </row>
    <row r="11" spans="1:156" ht="15" customHeight="1">
      <c r="A11" s="168" t="s">
        <v>243</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c r="EP11" s="170">
        <v>290.37374499999999</v>
      </c>
      <c r="EQ11" s="170">
        <v>307.94493999999997</v>
      </c>
      <c r="ER11" s="170">
        <v>412.591677</v>
      </c>
      <c r="ES11" s="170">
        <v>322.83792799999998</v>
      </c>
    </row>
    <row r="12" spans="1:156" ht="15" customHeight="1">
      <c r="A12" s="164" t="s">
        <v>244</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20768.529552000004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1792.2470210000001</v>
      </c>
      <c r="EA12" s="166">
        <v>1755.6838520000001</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1492.2784369999999</v>
      </c>
      <c r="EP12" s="166">
        <v>1794.683826</v>
      </c>
      <c r="EQ12" s="166">
        <v>2378.0405909999999</v>
      </c>
      <c r="ER12" s="166">
        <v>2345.4076909999999</v>
      </c>
      <c r="ES12" s="166">
        <v>2614.234751</v>
      </c>
    </row>
    <row r="13" spans="1:156" ht="15" customHeight="1">
      <c r="A13" s="168" t="s">
        <v>238</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c r="EP13" s="170">
        <v>0.49504100000000001</v>
      </c>
      <c r="EQ13" s="170">
        <v>133.030417</v>
      </c>
      <c r="ER13" s="170">
        <v>1.3712500000000001</v>
      </c>
      <c r="ES13" s="170">
        <v>136.91219799999999</v>
      </c>
    </row>
    <row r="14" spans="1:156" ht="15" customHeight="1">
      <c r="A14" s="168" t="s">
        <v>239</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c r="EP14" s="170">
        <v>43.295119999999997</v>
      </c>
      <c r="EQ14" s="170">
        <v>62.891370000000002</v>
      </c>
      <c r="ER14" s="170">
        <v>55.421557</v>
      </c>
      <c r="ES14" s="170">
        <v>52.315434000000003</v>
      </c>
    </row>
    <row r="15" spans="1:156" ht="15" customHeight="1">
      <c r="A15" s="168" t="s">
        <v>245</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c r="EP15" s="170">
        <v>10.642685999999999</v>
      </c>
      <c r="EQ15" s="170">
        <v>2.1205029999999998</v>
      </c>
      <c r="ER15" s="170">
        <v>41.803207</v>
      </c>
      <c r="ES15" s="170">
        <v>3.7017009999999999</v>
      </c>
    </row>
    <row r="16" spans="1:156" ht="15" customHeight="1">
      <c r="A16" s="168" t="s">
        <v>246</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c r="EP16" s="170">
        <v>8.3041020000000003</v>
      </c>
      <c r="EQ16" s="170">
        <v>5.7995760000000001</v>
      </c>
      <c r="ER16" s="170">
        <v>10.290093000000001</v>
      </c>
      <c r="ES16" s="170">
        <v>4.0011349999999997</v>
      </c>
    </row>
    <row r="17" spans="1:149" ht="15" customHeight="1">
      <c r="A17" s="168" t="s">
        <v>247</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c r="EP17" s="170">
        <v>105.377154</v>
      </c>
      <c r="EQ17" s="170">
        <v>124.54510500000001</v>
      </c>
      <c r="ER17" s="170">
        <v>121.443477</v>
      </c>
      <c r="ES17" s="170">
        <v>87.024699999999996</v>
      </c>
    </row>
    <row r="18" spans="1:149" ht="15" customHeight="1">
      <c r="A18" s="168" t="s">
        <v>248</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148.774146</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11.582267999999999</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c r="EP18" s="170">
        <v>16.000869000000002</v>
      </c>
      <c r="EQ18" s="170">
        <v>20.791919</v>
      </c>
      <c r="ER18" s="170">
        <v>24.025030000000001</v>
      </c>
      <c r="ES18" s="170">
        <v>17.844811</v>
      </c>
    </row>
    <row r="19" spans="1:149" ht="15" customHeight="1">
      <c r="A19" s="168" t="s">
        <v>249</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c r="EP19" s="170">
        <v>56.339576000000001</v>
      </c>
      <c r="EQ19" s="170">
        <v>83.143630999999999</v>
      </c>
      <c r="ER19" s="170">
        <v>117.15265599999999</v>
      </c>
      <c r="ES19" s="170">
        <v>57.919862999999999</v>
      </c>
    </row>
    <row r="20" spans="1:149" ht="15" customHeight="1">
      <c r="A20" s="168" t="s">
        <v>250</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8810.5208519999996</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757.21573000000001</v>
      </c>
      <c r="EA20" s="170">
        <v>699.43486900000005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c r="EP20" s="170">
        <v>733.87027499999999</v>
      </c>
      <c r="EQ20" s="170">
        <v>998.91462300000001</v>
      </c>
      <c r="ER20" s="170">
        <v>1002.352226</v>
      </c>
      <c r="ES20" s="170">
        <v>1216.5944979999999</v>
      </c>
    </row>
    <row r="21" spans="1:149" ht="15" customHeight="1">
      <c r="A21" s="750" t="s">
        <v>251</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c r="EP21" s="170">
        <v>167.27409399999999</v>
      </c>
      <c r="EQ21" s="170">
        <v>205.293035</v>
      </c>
      <c r="ER21" s="170">
        <v>288.86880200000002</v>
      </c>
      <c r="ES21" s="170">
        <v>380.11914000000002</v>
      </c>
    </row>
    <row r="22" spans="1:149" ht="15" customHeight="1">
      <c r="A22" s="750" t="s">
        <v>252</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3552.908277</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371.32670100000001</v>
      </c>
      <c r="EA22" s="170">
        <v>263.90123499999999</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c r="EP22" s="170">
        <v>292.80114900000001</v>
      </c>
      <c r="EQ22" s="170">
        <v>506.20236699999998</v>
      </c>
      <c r="ER22" s="170">
        <v>328.05067200000002</v>
      </c>
      <c r="ES22" s="170">
        <v>369.36363</v>
      </c>
    </row>
    <row r="23" spans="1:149" ht="15" customHeight="1">
      <c r="A23" s="168" t="s">
        <v>253</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1554.1892779999998</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147.19270499999999</v>
      </c>
      <c r="EA23" s="170">
        <v>109.168334</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c r="EP23" s="170">
        <v>152.03103100000001</v>
      </c>
      <c r="EQ23" s="170">
        <v>184.78616299999999</v>
      </c>
      <c r="ER23" s="170">
        <v>211.88851600000001</v>
      </c>
      <c r="ES23" s="170">
        <v>164.281024</v>
      </c>
    </row>
    <row r="24" spans="1:149" ht="15" customHeight="1">
      <c r="A24" s="168" t="s">
        <v>254</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2416.1127639999995</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218.880754</v>
      </c>
      <c r="EA24" s="170">
        <v>206.39662100000001</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c r="EP24" s="170">
        <v>311.89088400000003</v>
      </c>
      <c r="EQ24" s="170">
        <v>222.452474</v>
      </c>
      <c r="ER24" s="170">
        <v>251.35406399999999</v>
      </c>
      <c r="ES24" s="170">
        <v>419.39395100000002</v>
      </c>
    </row>
    <row r="25" spans="1:149" ht="15" customHeight="1">
      <c r="A25" s="168" t="s">
        <v>255</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4191.450092</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372.25858099999999</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286.00027599999999</v>
      </c>
      <c r="EP25" s="170">
        <v>336.861784</v>
      </c>
      <c r="EQ25" s="170">
        <v>490.65295600000002</v>
      </c>
      <c r="ER25" s="170">
        <v>488.479871</v>
      </c>
      <c r="ES25" s="170">
        <v>430.45872000000003</v>
      </c>
    </row>
    <row r="26" spans="1:149" ht="15" customHeight="1">
      <c r="A26" s="173" t="s">
        <v>256</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c r="EP26" s="170">
        <v>19.575303999999999</v>
      </c>
      <c r="EQ26" s="170">
        <v>48.911853999999998</v>
      </c>
      <c r="ER26" s="170">
        <v>19.825744</v>
      </c>
      <c r="ES26" s="170">
        <v>23.786715999999998</v>
      </c>
    </row>
    <row r="27" spans="1:149" ht="17.25" customHeight="1">
      <c r="A27" s="176" t="s">
        <v>257</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11672.192354999999</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831.16043000000002</v>
      </c>
      <c r="EA27" s="178">
        <v>953.10444200000006</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1412.6349700000001</v>
      </c>
      <c r="EP27" s="166">
        <v>909.86320799999987</v>
      </c>
      <c r="EQ27" s="166">
        <v>1129.6954920000001</v>
      </c>
      <c r="ER27" s="166">
        <v>1146.956283</v>
      </c>
      <c r="ES27" s="166">
        <v>1132.23632</v>
      </c>
    </row>
    <row r="28" spans="1:149" ht="15" customHeight="1">
      <c r="A28" s="179" t="s">
        <v>258</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7750.8562959999999</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507.06647600000002</v>
      </c>
      <c r="EA28" s="181">
        <v>543.19460600000002</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c r="EP28" s="181">
        <v>555.89167299999997</v>
      </c>
      <c r="EQ28" s="181">
        <v>652.17100800000003</v>
      </c>
      <c r="ER28" s="181">
        <v>754.37155299999995</v>
      </c>
      <c r="ES28" s="181">
        <v>741.02352699999994</v>
      </c>
    </row>
    <row r="29" spans="1:149" ht="15" customHeight="1">
      <c r="A29" s="182" t="s">
        <v>259</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c r="EP29" s="181">
        <v>0.29462500000000003</v>
      </c>
      <c r="EQ29" s="181">
        <v>0.99279899999999999</v>
      </c>
      <c r="ER29" s="181">
        <v>1.6741330000000001</v>
      </c>
      <c r="ES29" s="181">
        <v>0.37490699999999999</v>
      </c>
    </row>
    <row r="30" spans="1:149" ht="15" customHeight="1">
      <c r="A30" s="182" t="s">
        <v>260</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c r="EP30" s="181">
        <v>14.913171</v>
      </c>
      <c r="EQ30" s="181">
        <v>24.141131000000001</v>
      </c>
      <c r="ER30" s="181">
        <v>65.966492000000002</v>
      </c>
      <c r="ES30" s="181">
        <v>40.276881000000003</v>
      </c>
    </row>
    <row r="31" spans="1:149" ht="15" customHeight="1">
      <c r="A31" s="182" t="s">
        <v>261</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c r="EP31" s="181">
        <v>59.442718999999997</v>
      </c>
      <c r="EQ31" s="181">
        <v>102.022662</v>
      </c>
      <c r="ER31" s="181">
        <v>67.070740999999998</v>
      </c>
      <c r="ES31" s="181">
        <v>71.071186999999995</v>
      </c>
    </row>
    <row r="32" spans="1:149" ht="15" customHeight="1">
      <c r="A32" s="182" t="s">
        <v>262</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c r="EP32" s="181">
        <v>46.232205999999998</v>
      </c>
      <c r="EQ32" s="181">
        <v>43.677529</v>
      </c>
      <c r="ER32" s="181">
        <v>57.597973000000003</v>
      </c>
      <c r="ES32" s="181">
        <v>103.340523</v>
      </c>
    </row>
    <row r="33" spans="1:149" ht="15" customHeight="1">
      <c r="A33" s="182" t="s">
        <v>263</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5855.5278439999984</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448.76750500000003</v>
      </c>
      <c r="DS33" s="170">
        <v>409.50810299999995</v>
      </c>
      <c r="DT33" s="170">
        <v>492.39062400000006</v>
      </c>
      <c r="DU33" s="170">
        <v>344.57761200000004</v>
      </c>
      <c r="DV33" s="170">
        <v>526.06152799999995</v>
      </c>
      <c r="DW33" s="170">
        <v>459.89681599999983</v>
      </c>
      <c r="DX33" s="170">
        <v>457.58644900000002</v>
      </c>
      <c r="DY33" s="170">
        <v>582.34256800000003</v>
      </c>
      <c r="DZ33" s="170">
        <v>378.89111300000002</v>
      </c>
      <c r="EA33" s="170">
        <v>384.17348599999997</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c r="EP33" s="170">
        <v>435.00895199999997</v>
      </c>
      <c r="EQ33" s="170">
        <v>481.33688700000005</v>
      </c>
      <c r="ER33" s="170">
        <v>562.06221399999993</v>
      </c>
      <c r="ES33" s="170">
        <v>525.96002899999996</v>
      </c>
    </row>
    <row r="34" spans="1:149" ht="15" customHeight="1">
      <c r="A34" s="179" t="s">
        <v>264</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3472.5125290000001</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353.054573</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835.72850100000005</v>
      </c>
      <c r="EP34" s="181">
        <v>326.40302700000001</v>
      </c>
      <c r="EQ34" s="181">
        <v>447.27357599999999</v>
      </c>
      <c r="ER34" s="181">
        <v>373.93015700000001</v>
      </c>
      <c r="ES34" s="181">
        <v>364.283749</v>
      </c>
    </row>
    <row r="35" spans="1:149" ht="15" customHeight="1">
      <c r="A35" s="182" t="s">
        <v>265</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c r="EP35" s="181">
        <v>75.296733000000003</v>
      </c>
      <c r="EQ35" s="181">
        <v>129.75220100000001</v>
      </c>
      <c r="ER35" s="181">
        <v>45.354747000000003</v>
      </c>
      <c r="ES35" s="181">
        <v>79.821937000000005</v>
      </c>
    </row>
    <row r="36" spans="1:149" ht="15" customHeight="1">
      <c r="A36" s="182" t="s">
        <v>266</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c r="EP36" s="181">
        <v>0</v>
      </c>
      <c r="EQ36" s="181">
        <v>0</v>
      </c>
      <c r="ER36" s="181">
        <v>0</v>
      </c>
      <c r="ES36" s="181">
        <v>0</v>
      </c>
    </row>
    <row r="37" spans="1:149" ht="15" customHeight="1">
      <c r="A37" s="182" t="s">
        <v>267</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c r="EP37" s="181">
        <v>5.0726839999999997</v>
      </c>
      <c r="EQ37" s="181">
        <v>4.687424</v>
      </c>
      <c r="ER37" s="181">
        <v>6.8126439999999997</v>
      </c>
      <c r="ES37" s="181">
        <v>15.970651999999999</v>
      </c>
    </row>
    <row r="38" spans="1:149" ht="15" customHeight="1">
      <c r="A38" s="182" t="s">
        <v>268</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c r="EP38" s="181">
        <v>184.70139399999999</v>
      </c>
      <c r="EQ38" s="181">
        <v>243.81337300000001</v>
      </c>
      <c r="ER38" s="181">
        <v>254.00613999999999</v>
      </c>
      <c r="ES38" s="181">
        <v>194.972815</v>
      </c>
    </row>
    <row r="39" spans="1:149" ht="15" customHeight="1">
      <c r="A39" s="163" t="s">
        <v>269</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c r="EP39" s="181">
        <v>27.568508000000001</v>
      </c>
      <c r="EQ39" s="181">
        <v>30.250907999999999</v>
      </c>
      <c r="ER39" s="181">
        <v>18.654572999999999</v>
      </c>
      <c r="ES39" s="181">
        <v>26.929044000000001</v>
      </c>
    </row>
    <row r="40" spans="1:149" ht="15" customHeight="1">
      <c r="A40" s="176" t="s">
        <v>270</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c r="EP40" s="166">
        <v>766.65289900000005</v>
      </c>
      <c r="EQ40" s="166">
        <v>1435.4159480000001</v>
      </c>
      <c r="ER40" s="166">
        <v>1011.854827</v>
      </c>
      <c r="ES40" s="166">
        <v>1815.817505</v>
      </c>
    </row>
    <row r="41" spans="1:149" ht="15" customHeight="1">
      <c r="A41" s="163" t="s">
        <v>271</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c r="EP41" s="170">
        <v>342.69655699999998</v>
      </c>
      <c r="EQ41" s="170">
        <v>740.23465099999999</v>
      </c>
      <c r="ER41" s="170">
        <v>475.06893300000002</v>
      </c>
      <c r="ES41" s="170">
        <v>967.94751699999995</v>
      </c>
    </row>
    <row r="42" spans="1:149" ht="15" customHeight="1">
      <c r="A42" s="163" t="s">
        <v>272</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c r="EP42" s="170">
        <v>158.97162599999999</v>
      </c>
      <c r="EQ42" s="170">
        <v>437.86885899999999</v>
      </c>
      <c r="ER42" s="170">
        <v>227.236951</v>
      </c>
      <c r="ES42" s="170">
        <v>525.90280199999995</v>
      </c>
    </row>
    <row r="43" spans="1:149" ht="15" customHeight="1">
      <c r="A43" s="163" t="s">
        <v>273</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c r="EP43" s="170">
        <v>176.56619800000001</v>
      </c>
      <c r="EQ43" s="170">
        <v>119.844892</v>
      </c>
      <c r="ER43" s="170">
        <v>146.63264000000001</v>
      </c>
      <c r="ES43" s="170">
        <v>164.82521800000001</v>
      </c>
    </row>
    <row r="44" spans="1:149" ht="15" customHeight="1">
      <c r="A44" s="163" t="s">
        <v>274</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c r="EP44" s="170">
        <v>0</v>
      </c>
      <c r="EQ44" s="170">
        <v>0</v>
      </c>
      <c r="ER44" s="170">
        <v>0</v>
      </c>
      <c r="ES44" s="170">
        <v>0</v>
      </c>
    </row>
    <row r="45" spans="1:149" ht="15" customHeight="1">
      <c r="A45" s="176" t="s">
        <v>275</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10569.266416</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967.87290900000005</v>
      </c>
      <c r="EA45" s="166">
        <v>1143.9240950000001</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893.80271300000004</v>
      </c>
      <c r="EP45" s="166">
        <v>947.34822399999996</v>
      </c>
      <c r="EQ45" s="166">
        <v>989.78970100000004</v>
      </c>
      <c r="ER45" s="166">
        <v>1297.7360619999999</v>
      </c>
      <c r="ES45" s="166">
        <v>1180.7920469999999</v>
      </c>
    </row>
    <row r="46" spans="1:149"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49" s="184" customFormat="1" ht="12.75" customHeight="1" thickBot="1">
      <c r="A47" s="868" t="s">
        <v>276</v>
      </c>
      <c r="B47" s="872">
        <v>60061.436416999997</v>
      </c>
      <c r="C47" s="872">
        <v>66342.927387999996</v>
      </c>
      <c r="D47" s="873">
        <v>77339.940032000013</v>
      </c>
      <c r="E47" s="873">
        <v>76265.170541999993</v>
      </c>
      <c r="F47" s="874">
        <v>78798.151065000013</v>
      </c>
      <c r="G47" s="874">
        <v>70888.691374999995</v>
      </c>
      <c r="H47" s="874">
        <v>76582.066633000009</v>
      </c>
      <c r="I47" s="874">
        <v>96075.464963000006</v>
      </c>
      <c r="J47" s="874">
        <v>100617.054347</v>
      </c>
      <c r="K47" s="874">
        <v>100718.79808699999</v>
      </c>
      <c r="L47" s="874">
        <v>110010.81208800001</v>
      </c>
      <c r="M47" s="873">
        <v>4096.6787569999997</v>
      </c>
      <c r="N47" s="873">
        <v>5360.9252159999996</v>
      </c>
      <c r="O47" s="873">
        <v>5682.9304800000009</v>
      </c>
      <c r="P47" s="873">
        <v>5539.7276850000007</v>
      </c>
      <c r="Q47" s="873">
        <v>4730.9627849999997</v>
      </c>
      <c r="R47" s="873">
        <v>5362.3127780000004</v>
      </c>
      <c r="S47" s="873">
        <v>4955.9912700000004</v>
      </c>
      <c r="T47" s="873">
        <v>4380.3525790000003</v>
      </c>
      <c r="U47" s="873">
        <v>3548.2101089999996</v>
      </c>
      <c r="V47" s="873">
        <v>5809.8561790000003</v>
      </c>
      <c r="W47" s="873">
        <v>5639.9885190000005</v>
      </c>
      <c r="X47" s="873">
        <v>4953.5000600000003</v>
      </c>
      <c r="Y47" s="873">
        <v>4607.5000399999999</v>
      </c>
      <c r="Z47" s="870">
        <v>5259.5122240000001</v>
      </c>
      <c r="AA47" s="870">
        <v>4575.0017969999999</v>
      </c>
      <c r="AB47" s="870">
        <v>4612.6808760000004</v>
      </c>
      <c r="AC47" s="870">
        <v>5071.5797559999992</v>
      </c>
      <c r="AD47" s="870">
        <v>5517.5411399999994</v>
      </c>
      <c r="AE47" s="870">
        <v>5325.6421899999996</v>
      </c>
      <c r="AF47" s="870">
        <v>6687.060907</v>
      </c>
      <c r="AG47" s="870">
        <v>6315.4395180000001</v>
      </c>
      <c r="AH47" s="870">
        <v>6048.3995320000013</v>
      </c>
      <c r="AI47" s="870">
        <v>6029.2767320000003</v>
      </c>
      <c r="AJ47" s="870">
        <v>6293.292676</v>
      </c>
      <c r="AK47" s="870">
        <v>6513.1198320000003</v>
      </c>
      <c r="AL47" s="870">
        <v>6789.1060960000004</v>
      </c>
      <c r="AM47" s="870">
        <v>7016.7579440000009</v>
      </c>
      <c r="AN47" s="870">
        <v>5083.7515949999997</v>
      </c>
      <c r="AO47" s="870">
        <v>6757.3200679999991</v>
      </c>
      <c r="AP47" s="870">
        <v>6147.7320359999994</v>
      </c>
      <c r="AQ47" s="870">
        <v>5428.5967730000002</v>
      </c>
      <c r="AR47" s="870">
        <v>6623.1890979999998</v>
      </c>
      <c r="AS47" s="870">
        <v>6203.2457310000009</v>
      </c>
      <c r="AT47" s="870">
        <v>5682.923456999999</v>
      </c>
      <c r="AU47" s="870">
        <v>7366.8017689999997</v>
      </c>
      <c r="AV47" s="870">
        <v>7727.3956330000001</v>
      </c>
      <c r="AW47" s="870">
        <v>5892.6450489999997</v>
      </c>
      <c r="AX47" s="870">
        <v>4462.1074210000006</v>
      </c>
      <c r="AY47" s="870">
        <v>5755.4494459999996</v>
      </c>
      <c r="AZ47" s="870">
        <v>6156.2215279999991</v>
      </c>
      <c r="BA47" s="870">
        <v>6748.0693850000007</v>
      </c>
      <c r="BB47" s="870">
        <v>6784.4304689999999</v>
      </c>
      <c r="BC47" s="870">
        <v>7915.998971</v>
      </c>
      <c r="BD47" s="870">
        <v>6462.8248780000004</v>
      </c>
      <c r="BE47" s="870">
        <v>6438.5557889999991</v>
      </c>
      <c r="BF47" s="870">
        <v>6648.1095260000002</v>
      </c>
      <c r="BG47" s="870">
        <v>6148.9725879999996</v>
      </c>
      <c r="BH47" s="870">
        <v>6851.7854920000009</v>
      </c>
      <c r="BI47" s="870">
        <v>6526.2555709999997</v>
      </c>
      <c r="BJ47" s="870">
        <v>5421.5978380000006</v>
      </c>
      <c r="BK47" s="870">
        <v>5467.7963239999999</v>
      </c>
      <c r="BL47" s="870">
        <v>6129.009912999999</v>
      </c>
      <c r="BM47" s="870">
        <v>6387.9849509999995</v>
      </c>
      <c r="BN47" s="870">
        <v>6880.997209000001</v>
      </c>
      <c r="BO47" s="870">
        <v>6965.988593</v>
      </c>
      <c r="BP47" s="870">
        <v>6878.9979899999998</v>
      </c>
      <c r="BQ47" s="870">
        <v>5887.1697759999997</v>
      </c>
      <c r="BR47" s="870">
        <v>7985.823260000001</v>
      </c>
      <c r="BS47" s="870">
        <v>6958.6832829999994</v>
      </c>
      <c r="BT47" s="870">
        <v>7307.8463569999994</v>
      </c>
      <c r="BU47" s="870">
        <v>6211.5372080000016</v>
      </c>
      <c r="BV47" s="870">
        <v>5185.5117659999996</v>
      </c>
      <c r="BW47" s="870">
        <v>7026.8447399999995</v>
      </c>
      <c r="BX47" s="870">
        <v>4975.8831599999994</v>
      </c>
      <c r="BY47" s="870">
        <v>4531.4424399999998</v>
      </c>
      <c r="BZ47" s="870">
        <v>5523.1944350000003</v>
      </c>
      <c r="CA47" s="870">
        <v>6481.9827189999996</v>
      </c>
      <c r="CB47" s="870">
        <v>5741.2751969999999</v>
      </c>
      <c r="CC47" s="870">
        <v>6046.855759</v>
      </c>
      <c r="CD47" s="870">
        <v>6392.9243270000006</v>
      </c>
      <c r="CE47" s="870">
        <v>5636.1389740000004</v>
      </c>
      <c r="CF47" s="870">
        <v>7135.1006499999994</v>
      </c>
      <c r="CG47" s="870">
        <v>5517.9244850000005</v>
      </c>
      <c r="CH47" s="870">
        <v>4805.1202170000006</v>
      </c>
      <c r="CI47" s="870">
        <v>6510.324966000001</v>
      </c>
      <c r="CJ47" s="870">
        <v>5427.8192849999996</v>
      </c>
      <c r="CK47" s="870">
        <v>6295.0786090000011</v>
      </c>
      <c r="CL47" s="870">
        <v>6874.8292380000003</v>
      </c>
      <c r="CM47" s="870">
        <v>6168.6121890000004</v>
      </c>
      <c r="CN47" s="870">
        <v>6338.2847810000003</v>
      </c>
      <c r="CO47" s="870">
        <v>6583.5155179999992</v>
      </c>
      <c r="CP47" s="870">
        <v>5997.3261090000005</v>
      </c>
      <c r="CQ47" s="870">
        <v>6899.9085180000002</v>
      </c>
      <c r="CR47" s="870">
        <v>9163.3227180000013</v>
      </c>
      <c r="CS47" s="870">
        <v>5283.660946</v>
      </c>
      <c r="CT47" s="870">
        <v>6866.5397419999999</v>
      </c>
      <c r="CU47" s="870">
        <v>7773.4197819999999</v>
      </c>
      <c r="CV47" s="870">
        <v>7700.2763379999988</v>
      </c>
      <c r="CW47" s="870">
        <v>8811.8144520000005</v>
      </c>
      <c r="CX47" s="870">
        <v>7881.7912050000004</v>
      </c>
      <c r="CY47" s="870">
        <v>6160.4778139999999</v>
      </c>
      <c r="CZ47" s="870">
        <v>8616.0789420000001</v>
      </c>
      <c r="DA47" s="870">
        <v>10276.373250000001</v>
      </c>
      <c r="DB47" s="870">
        <v>8846.322893999999</v>
      </c>
      <c r="DC47" s="870">
        <v>9367.3016829999997</v>
      </c>
      <c r="DD47" s="870">
        <v>8491.4079149999998</v>
      </c>
      <c r="DE47" s="870">
        <v>8293.0030480000005</v>
      </c>
      <c r="DF47" s="870">
        <v>7276.8815239999994</v>
      </c>
      <c r="DG47" s="870">
        <v>9352.1797720000013</v>
      </c>
      <c r="DH47" s="870">
        <v>7956.9244689999996</v>
      </c>
      <c r="DI47" s="870">
        <v>7888.586738</v>
      </c>
      <c r="DJ47" s="870">
        <v>7923.5839760000008</v>
      </c>
      <c r="DK47" s="870">
        <v>7656.9849850000001</v>
      </c>
      <c r="DL47" s="870">
        <v>13867.262433000002</v>
      </c>
      <c r="DM47" s="870">
        <v>7332.5411159999994</v>
      </c>
      <c r="DN47" s="870">
        <v>7222.1357209999996</v>
      </c>
      <c r="DO47" s="870">
        <v>8166.5169440000009</v>
      </c>
      <c r="DP47" s="870">
        <v>7680.4536210000006</v>
      </c>
      <c r="DQ47" s="870">
        <v>7627.2292610000004</v>
      </c>
      <c r="DR47" s="870">
        <v>8263.741661</v>
      </c>
      <c r="DS47" s="870">
        <v>6977.9758200000006</v>
      </c>
      <c r="DT47" s="870">
        <v>7718.8734840000006</v>
      </c>
      <c r="DU47" s="870">
        <v>9312.0416499999992</v>
      </c>
      <c r="DV47" s="870">
        <v>7508.6580710000007</v>
      </c>
      <c r="DW47" s="870">
        <v>9161.0736890000007</v>
      </c>
      <c r="DX47" s="870">
        <v>8477.4540699999998</v>
      </c>
      <c r="DY47" s="870">
        <v>8304.5310030000001</v>
      </c>
      <c r="DZ47" s="870">
        <v>8420.1730310000003</v>
      </c>
      <c r="EA47" s="870">
        <v>8331.5211359999994</v>
      </c>
      <c r="EB47" s="870">
        <v>10615.525211</v>
      </c>
      <c r="EC47" s="870">
        <v>9017.6494649999986</v>
      </c>
      <c r="ED47" s="870">
        <v>8095.50036</v>
      </c>
      <c r="EE47" s="870">
        <v>8340.5727619999998</v>
      </c>
      <c r="EF47" s="870">
        <v>8302.8206689999988</v>
      </c>
      <c r="EG47" s="870">
        <v>8970.2201800000003</v>
      </c>
      <c r="EH47" s="870">
        <v>8754.8038579999993</v>
      </c>
      <c r="EI47" s="870">
        <v>11155.646815999999</v>
      </c>
      <c r="EJ47" s="870">
        <v>9559.2263729999995</v>
      </c>
      <c r="EK47" s="870">
        <v>9546.1647970000013</v>
      </c>
      <c r="EL47" s="870">
        <v>10218.773658</v>
      </c>
      <c r="EM47" s="870">
        <v>8910.7230970000001</v>
      </c>
      <c r="EN47" s="870">
        <v>9138.7100530000007</v>
      </c>
      <c r="EO47" s="870">
        <v>7353.1646519999995</v>
      </c>
      <c r="EP47" s="870">
        <v>7935.209832999999</v>
      </c>
      <c r="EQ47" s="870">
        <v>10061.466778</v>
      </c>
      <c r="ER47" s="870">
        <v>10605.834336</v>
      </c>
      <c r="ES47" s="870">
        <v>10715.692148999999</v>
      </c>
    </row>
    <row r="48" spans="1:149" s="187" customFormat="1" ht="13.5" customHeight="1">
      <c r="A48" s="175" t="s">
        <v>947</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1113" t="s">
        <v>948</v>
      </c>
      <c r="B49" s="1113"/>
      <c r="C49" s="1113"/>
      <c r="D49" s="1113"/>
      <c r="E49" s="1113"/>
      <c r="F49" s="1113"/>
      <c r="G49" s="1113"/>
      <c r="H49" s="1113"/>
      <c r="I49" s="1113"/>
      <c r="J49" s="1113"/>
      <c r="K49" s="1113"/>
      <c r="L49" s="1113"/>
      <c r="M49" s="1113"/>
      <c r="N49" s="1113"/>
      <c r="O49" s="1113"/>
      <c r="P49" s="1113"/>
      <c r="Q49" s="1113"/>
      <c r="R49" s="1113"/>
      <c r="S49" s="1113"/>
      <c r="T49" s="1113"/>
      <c r="U49" s="1113"/>
      <c r="V49" s="1113"/>
      <c r="W49" s="1113"/>
      <c r="X49" s="1113"/>
      <c r="Y49" s="1113"/>
      <c r="Z49" s="1113"/>
      <c r="AA49" s="1113"/>
      <c r="AB49" s="1113"/>
      <c r="AC49" s="1113"/>
      <c r="AD49" s="1113"/>
      <c r="AE49" s="1113"/>
      <c r="AF49" s="1113"/>
      <c r="AG49" s="1113"/>
      <c r="AH49" s="1113"/>
      <c r="AI49" s="1113"/>
      <c r="AJ49" s="1113"/>
      <c r="AK49" s="1113"/>
      <c r="AL49" s="1113"/>
      <c r="AM49" s="1113"/>
      <c r="AN49" s="1113"/>
      <c r="AO49" s="1113"/>
      <c r="AP49" s="1113"/>
      <c r="AQ49" s="1113"/>
      <c r="AR49" s="1113"/>
      <c r="AS49" s="1113"/>
      <c r="AT49" s="1113"/>
      <c r="AU49" s="1113"/>
      <c r="AV49" s="1113"/>
      <c r="AW49" s="1113"/>
      <c r="AX49" s="1113"/>
      <c r="AY49" s="1113"/>
      <c r="AZ49" s="1113"/>
      <c r="BA49" s="1113"/>
      <c r="BB49" s="1113"/>
      <c r="BC49" s="1113"/>
      <c r="BD49" s="1113"/>
      <c r="BE49" s="1113"/>
      <c r="BF49" s="1113"/>
      <c r="BG49" s="1113"/>
      <c r="BH49" s="1113"/>
      <c r="BI49" s="1113"/>
      <c r="BJ49" s="1113"/>
      <c r="BK49" s="1113"/>
      <c r="BL49" s="1113"/>
      <c r="BM49" s="1113"/>
      <c r="BN49" s="1113"/>
      <c r="BO49" s="1113"/>
      <c r="BP49" s="1113"/>
      <c r="BQ49" s="1113"/>
      <c r="BR49" s="1113"/>
      <c r="BS49" s="1113"/>
      <c r="BT49" s="1113"/>
      <c r="BU49" s="1113"/>
      <c r="BV49" s="1113"/>
      <c r="BW49" s="1113"/>
      <c r="BX49" s="1113"/>
      <c r="BY49" s="1113"/>
      <c r="BZ49" s="1113"/>
      <c r="CA49" s="1113"/>
      <c r="CB49" s="1113"/>
      <c r="CC49" s="1113"/>
      <c r="CD49" s="1113"/>
      <c r="CE49" s="1113"/>
      <c r="CF49" s="1113"/>
      <c r="CG49" s="1113"/>
      <c r="CH49" s="1113"/>
      <c r="CI49" s="1113"/>
      <c r="CJ49" s="1113"/>
    </row>
    <row r="50" spans="1:88" ht="13.5" customHeight="1">
      <c r="A50" s="1113"/>
      <c r="B50" s="1113"/>
      <c r="C50" s="1113"/>
      <c r="D50" s="1113"/>
      <c r="E50" s="1113"/>
      <c r="F50" s="1113"/>
      <c r="G50" s="1113"/>
      <c r="H50" s="1113"/>
      <c r="I50" s="1113"/>
      <c r="J50" s="1113"/>
      <c r="K50" s="1113"/>
      <c r="L50" s="1113"/>
      <c r="M50" s="1113"/>
      <c r="N50" s="1113"/>
      <c r="O50" s="1113"/>
      <c r="P50" s="1113"/>
      <c r="Q50" s="1113"/>
      <c r="R50" s="1113"/>
      <c r="S50" s="1113"/>
      <c r="T50" s="1113"/>
      <c r="U50" s="1113"/>
      <c r="V50" s="1113"/>
      <c r="W50" s="1113"/>
      <c r="X50" s="1113"/>
      <c r="Y50" s="1113"/>
      <c r="Z50" s="1113"/>
      <c r="AA50" s="1113"/>
      <c r="AB50" s="1113"/>
      <c r="AC50" s="1113"/>
      <c r="AD50" s="1113"/>
      <c r="AE50" s="1113"/>
      <c r="AF50" s="1113"/>
      <c r="AG50" s="1113"/>
      <c r="AH50" s="1113"/>
      <c r="AI50" s="1113"/>
      <c r="AJ50" s="1113"/>
      <c r="AK50" s="1113"/>
      <c r="AL50" s="1113"/>
      <c r="AM50" s="1113"/>
      <c r="AN50" s="1113"/>
      <c r="AO50" s="1113"/>
      <c r="AP50" s="1113"/>
      <c r="AQ50" s="1113"/>
      <c r="AR50" s="1113"/>
      <c r="AS50" s="1113"/>
      <c r="AT50" s="1113"/>
      <c r="AU50" s="1113"/>
      <c r="AV50" s="1113"/>
      <c r="AW50" s="1113"/>
      <c r="AX50" s="1113"/>
      <c r="AY50" s="1113"/>
      <c r="AZ50" s="1113"/>
      <c r="BA50" s="1113"/>
      <c r="BB50" s="1113"/>
      <c r="BC50" s="1113"/>
      <c r="BD50" s="1113"/>
      <c r="BE50" s="1113"/>
      <c r="BF50" s="1113"/>
      <c r="BG50" s="1113"/>
      <c r="BH50" s="1113"/>
      <c r="BI50" s="1113"/>
      <c r="BJ50" s="1113"/>
      <c r="BK50" s="1113"/>
      <c r="BL50" s="1113"/>
      <c r="BM50" s="1113"/>
      <c r="BN50" s="1113"/>
      <c r="BO50" s="1113"/>
      <c r="BP50" s="1113"/>
      <c r="BQ50" s="1113"/>
      <c r="BR50" s="1113"/>
      <c r="BS50" s="1113"/>
      <c r="BT50" s="1113"/>
      <c r="BU50" s="1113"/>
      <c r="BV50" s="1113"/>
      <c r="BW50" s="1113"/>
      <c r="BX50" s="1113"/>
      <c r="BY50" s="1113"/>
      <c r="BZ50" s="1113"/>
      <c r="CA50" s="1113"/>
      <c r="CB50" s="1113"/>
      <c r="CC50" s="1113"/>
      <c r="CD50" s="1113"/>
      <c r="CE50" s="1113"/>
      <c r="CF50" s="1113"/>
      <c r="CG50" s="1113"/>
      <c r="CH50" s="1113"/>
      <c r="CI50" s="1113"/>
      <c r="CJ50" s="1113"/>
    </row>
    <row r="67" spans="119:119" ht="12.75" customHeight="1">
      <c r="DO67" s="187"/>
    </row>
    <row r="68" spans="119:119" ht="12.75" customHeight="1">
      <c r="DO68" s="184"/>
    </row>
  </sheetData>
  <mergeCells count="24">
    <mergeCell ref="EC3:EN3"/>
    <mergeCell ref="L3:L4"/>
    <mergeCell ref="CS3:DD3"/>
    <mergeCell ref="J3:J4"/>
    <mergeCell ref="DQ3:EB3"/>
    <mergeCell ref="K3:K4"/>
    <mergeCell ref="DE3:DP3"/>
    <mergeCell ref="EO3:ES3"/>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EZ45"/>
  <sheetViews>
    <sheetView showGridLines="0" zoomScaleNormal="100" zoomScaleSheetLayoutView="100" zoomScalePageLayoutView="90" workbookViewId="0">
      <pane xSplit="1" topLeftCell="EG1" activePane="topRight" state="frozen"/>
      <selection pane="topRight" activeCell="EU33" sqref="EU33"/>
    </sheetView>
  </sheetViews>
  <sheetFormatPr defaultColWidth="9" defaultRowHeight="12.75" customHeight="1"/>
  <cols>
    <col min="1" max="1" width="32.85546875" style="159" customWidth="1"/>
    <col min="2" max="149" width="6.42578125" style="159" customWidth="1"/>
    <col min="150" max="16384" width="9" style="159"/>
  </cols>
  <sheetData>
    <row r="1" spans="1:156" ht="21.75" customHeight="1">
      <c r="A1" s="153" t="s">
        <v>277</v>
      </c>
      <c r="B1" s="158"/>
      <c r="C1" s="158"/>
      <c r="D1" s="158"/>
      <c r="E1" s="158"/>
      <c r="F1" s="158"/>
      <c r="G1" s="158"/>
      <c r="H1" s="158"/>
      <c r="I1" s="158"/>
      <c r="J1" s="158"/>
      <c r="K1" s="158"/>
      <c r="L1" s="158"/>
    </row>
    <row r="2" spans="1:156" ht="15" customHeight="1">
      <c r="A2" s="161" t="s">
        <v>278</v>
      </c>
    </row>
    <row r="3" spans="1:156" s="163" customFormat="1" ht="16.5" customHeight="1">
      <c r="A3" s="990"/>
      <c r="B3" s="1083">
        <v>2015</v>
      </c>
      <c r="C3" s="1083">
        <v>2016</v>
      </c>
      <c r="D3" s="1083">
        <v>2017</v>
      </c>
      <c r="E3" s="1083" t="s">
        <v>203</v>
      </c>
      <c r="F3" s="1083" t="s">
        <v>204</v>
      </c>
      <c r="G3" s="1083" t="s">
        <v>205</v>
      </c>
      <c r="H3" s="1083" t="s">
        <v>206</v>
      </c>
      <c r="I3" s="1083" t="s">
        <v>735</v>
      </c>
      <c r="J3" s="1083" t="s">
        <v>821</v>
      </c>
      <c r="K3" s="1083" t="s">
        <v>878</v>
      </c>
      <c r="L3" s="1083" t="s">
        <v>902</v>
      </c>
      <c r="M3" s="1114">
        <v>2015</v>
      </c>
      <c r="N3" s="1115"/>
      <c r="O3" s="1115"/>
      <c r="P3" s="1115"/>
      <c r="Q3" s="1115"/>
      <c r="R3" s="1115"/>
      <c r="S3" s="1115"/>
      <c r="T3" s="1115"/>
      <c r="U3" s="1115"/>
      <c r="V3" s="1115"/>
      <c r="W3" s="1115"/>
      <c r="X3" s="1115"/>
      <c r="Y3" s="1124">
        <v>2016</v>
      </c>
      <c r="Z3" s="1083"/>
      <c r="AA3" s="1083"/>
      <c r="AB3" s="1083"/>
      <c r="AC3" s="1083"/>
      <c r="AD3" s="1083"/>
      <c r="AE3" s="1083"/>
      <c r="AF3" s="1083"/>
      <c r="AG3" s="1083"/>
      <c r="AH3" s="1083"/>
      <c r="AI3" s="1083"/>
      <c r="AJ3" s="1083"/>
      <c r="AK3" s="1124">
        <v>2017</v>
      </c>
      <c r="AL3" s="1083"/>
      <c r="AM3" s="1083"/>
      <c r="AN3" s="1083"/>
      <c r="AO3" s="1083"/>
      <c r="AP3" s="1083"/>
      <c r="AQ3" s="1083"/>
      <c r="AR3" s="1083"/>
      <c r="AS3" s="1083"/>
      <c r="AT3" s="1083"/>
      <c r="AU3" s="1083"/>
      <c r="AV3" s="1083"/>
      <c r="AW3" s="1114" t="s">
        <v>203</v>
      </c>
      <c r="AX3" s="1115"/>
      <c r="AY3" s="1115"/>
      <c r="AZ3" s="1115"/>
      <c r="BA3" s="1115"/>
      <c r="BB3" s="1115"/>
      <c r="BC3" s="1115"/>
      <c r="BD3" s="1115"/>
      <c r="BE3" s="1115"/>
      <c r="BF3" s="1115"/>
      <c r="BG3" s="1115"/>
      <c r="BH3" s="1115"/>
      <c r="BI3" s="1114" t="s">
        <v>204</v>
      </c>
      <c r="BJ3" s="1115"/>
      <c r="BK3" s="1115"/>
      <c r="BL3" s="1115"/>
      <c r="BM3" s="1115"/>
      <c r="BN3" s="1115"/>
      <c r="BO3" s="1115"/>
      <c r="BP3" s="1115"/>
      <c r="BQ3" s="1115"/>
      <c r="BR3" s="1115"/>
      <c r="BS3" s="1115"/>
      <c r="BT3" s="1115"/>
      <c r="BU3" s="1124" t="s">
        <v>205</v>
      </c>
      <c r="BV3" s="1083"/>
      <c r="BW3" s="1083"/>
      <c r="BX3" s="1083"/>
      <c r="BY3" s="1083"/>
      <c r="BZ3" s="1083"/>
      <c r="CA3" s="1083"/>
      <c r="CB3" s="1083"/>
      <c r="CC3" s="1083"/>
      <c r="CD3" s="1083"/>
      <c r="CE3" s="1083"/>
      <c r="CF3" s="1083"/>
      <c r="CG3" s="1114" t="s">
        <v>206</v>
      </c>
      <c r="CH3" s="1115"/>
      <c r="CI3" s="1115"/>
      <c r="CJ3" s="1115"/>
      <c r="CK3" s="1115"/>
      <c r="CL3" s="1115"/>
      <c r="CM3" s="1115"/>
      <c r="CN3" s="1115"/>
      <c r="CO3" s="1115"/>
      <c r="CP3" s="1115"/>
      <c r="CQ3" s="1115"/>
      <c r="CR3" s="1115"/>
      <c r="CS3" s="1120" t="s">
        <v>735</v>
      </c>
      <c r="CT3" s="1121"/>
      <c r="CU3" s="1121"/>
      <c r="CV3" s="1121"/>
      <c r="CW3" s="1121"/>
      <c r="CX3" s="1121"/>
      <c r="CY3" s="1121"/>
      <c r="CZ3" s="1121"/>
      <c r="DA3" s="1121"/>
      <c r="DB3" s="1121"/>
      <c r="DC3" s="1121"/>
      <c r="DD3" s="1121"/>
      <c r="DE3" s="1117" t="s">
        <v>799</v>
      </c>
      <c r="DF3" s="1118"/>
      <c r="DG3" s="1118"/>
      <c r="DH3" s="1118"/>
      <c r="DI3" s="1118"/>
      <c r="DJ3" s="1118"/>
      <c r="DK3" s="1118"/>
      <c r="DL3" s="1118"/>
      <c r="DM3" s="1118"/>
      <c r="DN3" s="1118"/>
      <c r="DO3" s="1118"/>
      <c r="DP3" s="1118"/>
      <c r="DQ3" s="1117" t="s">
        <v>875</v>
      </c>
      <c r="DR3" s="1118"/>
      <c r="DS3" s="1118"/>
      <c r="DT3" s="1118"/>
      <c r="DU3" s="1118"/>
      <c r="DV3" s="1118"/>
      <c r="DW3" s="1118"/>
      <c r="DX3" s="1118"/>
      <c r="DY3" s="1118"/>
      <c r="DZ3" s="1118"/>
      <c r="EA3" s="1118"/>
      <c r="EB3" s="1118"/>
      <c r="EC3" s="1117" t="s">
        <v>901</v>
      </c>
      <c r="ED3" s="1118"/>
      <c r="EE3" s="1118"/>
      <c r="EF3" s="1118"/>
      <c r="EG3" s="1118"/>
      <c r="EH3" s="1118"/>
      <c r="EI3" s="1118"/>
      <c r="EJ3" s="1118"/>
      <c r="EK3" s="1118"/>
      <c r="EL3" s="1118"/>
      <c r="EM3" s="1118"/>
      <c r="EN3" s="1118"/>
      <c r="EO3" s="1122" t="s">
        <v>929</v>
      </c>
      <c r="EP3" s="1123"/>
      <c r="EQ3" s="1123"/>
      <c r="ER3" s="1123"/>
      <c r="ES3" s="1123"/>
      <c r="ET3" s="964"/>
      <c r="EU3" s="964"/>
      <c r="EV3" s="964"/>
      <c r="EW3" s="964"/>
      <c r="EX3" s="964"/>
      <c r="EY3" s="964"/>
      <c r="EZ3" s="968"/>
    </row>
    <row r="4" spans="1:156" s="163" customFormat="1" ht="16.5" customHeight="1">
      <c r="A4" s="990"/>
      <c r="B4" s="1083"/>
      <c r="C4" s="1083"/>
      <c r="D4" s="1083"/>
      <c r="E4" s="1083"/>
      <c r="F4" s="1083"/>
      <c r="G4" s="1083"/>
      <c r="H4" s="1083"/>
      <c r="I4" s="1083"/>
      <c r="J4" s="1083"/>
      <c r="K4" s="1083"/>
      <c r="L4" s="1083"/>
      <c r="M4" s="992" t="s">
        <v>158</v>
      </c>
      <c r="N4" s="993" t="s">
        <v>159</v>
      </c>
      <c r="O4" s="993" t="s">
        <v>160</v>
      </c>
      <c r="P4" s="993" t="s">
        <v>161</v>
      </c>
      <c r="Q4" s="993" t="s">
        <v>162</v>
      </c>
      <c r="R4" s="993" t="s">
        <v>163</v>
      </c>
      <c r="S4" s="993" t="s">
        <v>164</v>
      </c>
      <c r="T4" s="993" t="s">
        <v>165</v>
      </c>
      <c r="U4" s="993" t="s">
        <v>166</v>
      </c>
      <c r="V4" s="993" t="s">
        <v>167</v>
      </c>
      <c r="W4" s="993" t="s">
        <v>168</v>
      </c>
      <c r="X4" s="993" t="s">
        <v>169</v>
      </c>
      <c r="Y4" s="993" t="s">
        <v>158</v>
      </c>
      <c r="Z4" s="993" t="s">
        <v>159</v>
      </c>
      <c r="AA4" s="993" t="s">
        <v>160</v>
      </c>
      <c r="AB4" s="993" t="s">
        <v>161</v>
      </c>
      <c r="AC4" s="993" t="s">
        <v>162</v>
      </c>
      <c r="AD4" s="993" t="s">
        <v>163</v>
      </c>
      <c r="AE4" s="993" t="s">
        <v>164</v>
      </c>
      <c r="AF4" s="993" t="s">
        <v>165</v>
      </c>
      <c r="AG4" s="993" t="s">
        <v>166</v>
      </c>
      <c r="AH4" s="993" t="s">
        <v>167</v>
      </c>
      <c r="AI4" s="993" t="s">
        <v>168</v>
      </c>
      <c r="AJ4" s="993" t="s">
        <v>169</v>
      </c>
      <c r="AK4" s="993" t="s">
        <v>158</v>
      </c>
      <c r="AL4" s="993" t="s">
        <v>159</v>
      </c>
      <c r="AM4" s="993" t="s">
        <v>160</v>
      </c>
      <c r="AN4" s="993" t="s">
        <v>161</v>
      </c>
      <c r="AO4" s="993" t="s">
        <v>162</v>
      </c>
      <c r="AP4" s="993" t="s">
        <v>163</v>
      </c>
      <c r="AQ4" s="993" t="s">
        <v>164</v>
      </c>
      <c r="AR4" s="993" t="s">
        <v>165</v>
      </c>
      <c r="AS4" s="993" t="s">
        <v>166</v>
      </c>
      <c r="AT4" s="993" t="s">
        <v>167</v>
      </c>
      <c r="AU4" s="993" t="s">
        <v>168</v>
      </c>
      <c r="AV4" s="993" t="s">
        <v>169</v>
      </c>
      <c r="AW4" s="993" t="s">
        <v>158</v>
      </c>
      <c r="AX4" s="993" t="s">
        <v>159</v>
      </c>
      <c r="AY4" s="993" t="s">
        <v>160</v>
      </c>
      <c r="AZ4" s="993" t="s">
        <v>161</v>
      </c>
      <c r="BA4" s="993" t="s">
        <v>162</v>
      </c>
      <c r="BB4" s="993" t="s">
        <v>163</v>
      </c>
      <c r="BC4" s="993" t="s">
        <v>164</v>
      </c>
      <c r="BD4" s="993" t="s">
        <v>165</v>
      </c>
      <c r="BE4" s="993" t="s">
        <v>166</v>
      </c>
      <c r="BF4" s="993" t="s">
        <v>167</v>
      </c>
      <c r="BG4" s="993" t="s">
        <v>168</v>
      </c>
      <c r="BH4" s="993" t="s">
        <v>169</v>
      </c>
      <c r="BI4" s="993" t="s">
        <v>158</v>
      </c>
      <c r="BJ4" s="993" t="s">
        <v>159</v>
      </c>
      <c r="BK4" s="993" t="s">
        <v>160</v>
      </c>
      <c r="BL4" s="993" t="s">
        <v>161</v>
      </c>
      <c r="BM4" s="993" t="s">
        <v>162</v>
      </c>
      <c r="BN4" s="993" t="s">
        <v>163</v>
      </c>
      <c r="BO4" s="993" t="s">
        <v>164</v>
      </c>
      <c r="BP4" s="993" t="s">
        <v>165</v>
      </c>
      <c r="BQ4" s="993" t="s">
        <v>166</v>
      </c>
      <c r="BR4" s="993" t="s">
        <v>167</v>
      </c>
      <c r="BS4" s="993" t="s">
        <v>168</v>
      </c>
      <c r="BT4" s="993" t="s">
        <v>169</v>
      </c>
      <c r="BU4" s="993" t="s">
        <v>158</v>
      </c>
      <c r="BV4" s="993" t="s">
        <v>159</v>
      </c>
      <c r="BW4" s="993" t="s">
        <v>160</v>
      </c>
      <c r="BX4" s="993" t="s">
        <v>161</v>
      </c>
      <c r="BY4" s="993" t="s">
        <v>162</v>
      </c>
      <c r="BZ4" s="993" t="s">
        <v>163</v>
      </c>
      <c r="CA4" s="993" t="s">
        <v>164</v>
      </c>
      <c r="CB4" s="993" t="s">
        <v>165</v>
      </c>
      <c r="CC4" s="993" t="s">
        <v>166</v>
      </c>
      <c r="CD4" s="993" t="s">
        <v>167</v>
      </c>
      <c r="CE4" s="993" t="s">
        <v>168</v>
      </c>
      <c r="CF4" s="993" t="s">
        <v>169</v>
      </c>
      <c r="CG4" s="993" t="s">
        <v>158</v>
      </c>
      <c r="CH4" s="993" t="s">
        <v>159</v>
      </c>
      <c r="CI4" s="993" t="s">
        <v>160</v>
      </c>
      <c r="CJ4" s="993" t="s">
        <v>161</v>
      </c>
      <c r="CK4" s="993" t="s">
        <v>162</v>
      </c>
      <c r="CL4" s="993" t="s">
        <v>163</v>
      </c>
      <c r="CM4" s="993" t="s">
        <v>164</v>
      </c>
      <c r="CN4" s="993" t="s">
        <v>165</v>
      </c>
      <c r="CO4" s="993" t="s">
        <v>166</v>
      </c>
      <c r="CP4" s="993" t="s">
        <v>167</v>
      </c>
      <c r="CQ4" s="993" t="s">
        <v>168</v>
      </c>
      <c r="CR4" s="993"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93" t="s">
        <v>161</v>
      </c>
      <c r="DI4" s="993" t="s">
        <v>162</v>
      </c>
      <c r="DJ4" s="993" t="s">
        <v>163</v>
      </c>
      <c r="DK4" s="993" t="s">
        <v>164</v>
      </c>
      <c r="DL4" s="993" t="s">
        <v>165</v>
      </c>
      <c r="DM4" s="993" t="s">
        <v>166</v>
      </c>
      <c r="DN4" s="993" t="s">
        <v>167</v>
      </c>
      <c r="DO4" s="993" t="s">
        <v>168</v>
      </c>
      <c r="DP4" s="993" t="s">
        <v>169</v>
      </c>
      <c r="DQ4" s="993" t="s">
        <v>158</v>
      </c>
      <c r="DR4" s="993" t="s">
        <v>159</v>
      </c>
      <c r="DS4" s="993" t="s">
        <v>160</v>
      </c>
      <c r="DT4" s="993" t="s">
        <v>161</v>
      </c>
      <c r="DU4" s="993" t="s">
        <v>162</v>
      </c>
      <c r="DV4" s="993" t="s">
        <v>163</v>
      </c>
      <c r="DW4" s="993" t="s">
        <v>164</v>
      </c>
      <c r="DX4" s="993" t="s">
        <v>165</v>
      </c>
      <c r="DY4" s="993" t="s">
        <v>166</v>
      </c>
      <c r="DZ4" s="993" t="s">
        <v>167</v>
      </c>
      <c r="EA4" s="993" t="s">
        <v>168</v>
      </c>
      <c r="EB4" s="993" t="s">
        <v>169</v>
      </c>
      <c r="EC4" s="993" t="s">
        <v>158</v>
      </c>
      <c r="ED4" s="993" t="s">
        <v>159</v>
      </c>
      <c r="EE4" s="993" t="s">
        <v>160</v>
      </c>
      <c r="EF4" s="993" t="s">
        <v>161</v>
      </c>
      <c r="EG4" s="993" t="s">
        <v>162</v>
      </c>
      <c r="EH4" s="993" t="s">
        <v>163</v>
      </c>
      <c r="EI4" s="993" t="s">
        <v>164</v>
      </c>
      <c r="EJ4" s="993" t="s">
        <v>165</v>
      </c>
      <c r="EK4" s="993" t="s">
        <v>166</v>
      </c>
      <c r="EL4" s="993" t="s">
        <v>167</v>
      </c>
      <c r="EM4" s="993" t="s">
        <v>168</v>
      </c>
      <c r="EN4" s="993" t="s">
        <v>169</v>
      </c>
      <c r="EO4" s="993" t="s">
        <v>158</v>
      </c>
      <c r="EP4" s="993" t="s">
        <v>159</v>
      </c>
      <c r="EQ4" s="993" t="s">
        <v>160</v>
      </c>
      <c r="ER4" s="993" t="s">
        <v>161</v>
      </c>
      <c r="ES4" s="993" t="s">
        <v>162</v>
      </c>
    </row>
    <row r="5" spans="1:156" ht="17.25" customHeight="1">
      <c r="A5" s="176" t="s">
        <v>237</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43.32802471421931</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44.073829175922079</v>
      </c>
      <c r="EA5" s="178">
        <v>44.617595662545526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41.086404860773399</v>
      </c>
      <c r="EP5" s="178">
        <v>44.317185682668772</v>
      </c>
      <c r="EQ5" s="178">
        <v>41.033033623161863</v>
      </c>
      <c r="ER5" s="178">
        <v>45.294687063835354</v>
      </c>
      <c r="ES5" s="178">
        <v>37.072841126466386</v>
      </c>
    </row>
    <row r="6" spans="1:156" ht="12">
      <c r="A6" s="163" t="s">
        <v>279</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6.1280215503253146</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5.5356850421474428</v>
      </c>
      <c r="EA6" s="181">
        <v>6.8782457806394026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5.4875397886031188</v>
      </c>
      <c r="EP6" s="181">
        <v>8.1963130615048989</v>
      </c>
      <c r="EQ6" s="181">
        <v>5.8459607329431469</v>
      </c>
      <c r="ER6" s="181">
        <v>5.2475995510401674</v>
      </c>
      <c r="ES6" s="181">
        <v>5.0009740719362661</v>
      </c>
    </row>
    <row r="7" spans="1:156" ht="12">
      <c r="A7" s="163" t="s">
        <v>280</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22.840605538331261</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23.824646127987627</v>
      </c>
      <c r="EA7" s="181">
        <v>23.03944309408039</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18.647829171444481</v>
      </c>
      <c r="EP7" s="181">
        <v>22.218033941182615</v>
      </c>
      <c r="EQ7" s="181">
        <v>21.738113291616536</v>
      </c>
      <c r="ER7" s="181">
        <v>24.232660246975971</v>
      </c>
      <c r="ES7" s="181">
        <v>18.042231580723627</v>
      </c>
    </row>
    <row r="8" spans="1:156" ht="12">
      <c r="A8" s="163" t="s">
        <v>281</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4.9358442787470684</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3.569923336412729</v>
      </c>
      <c r="EA8" s="181">
        <v>2.951740420334211</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5.1730103431933872</v>
      </c>
      <c r="EP8" s="181">
        <v>4.37462357399012</v>
      </c>
      <c r="EQ8" s="181">
        <v>3.9998322499057806</v>
      </c>
      <c r="ER8" s="181">
        <v>3.8805218614721535</v>
      </c>
      <c r="ES8" s="181">
        <v>4.4933276572800134</v>
      </c>
    </row>
    <row r="9" spans="1:156" ht="12">
      <c r="A9" s="163" t="s">
        <v>282</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3.2916196578679293</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3.9448455367496353</v>
      </c>
      <c r="EA9" s="181">
        <v>5.9002765278467635</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3.9854950877550408</v>
      </c>
      <c r="EP9" s="181">
        <v>4.133686366249365</v>
      </c>
      <c r="EQ9" s="181">
        <v>3.6219510339867069</v>
      </c>
      <c r="ER9" s="181">
        <v>4.0733016405282836</v>
      </c>
      <c r="ES9" s="181">
        <v>4.1955902311168574</v>
      </c>
    </row>
    <row r="10" spans="1:156" ht="11.25" customHeight="1">
      <c r="A10" s="163" t="s">
        <v>283</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2.3157734149937701</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3.0756187081495616</v>
      </c>
      <c r="EA10" s="181">
        <v>2.3372574566076212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3.2879809230742629</v>
      </c>
      <c r="EP10" s="181">
        <v>1.7352210325601862</v>
      </c>
      <c r="EQ10" s="181">
        <v>2.7665396620762959</v>
      </c>
      <c r="ER10" s="181">
        <v>3.9703706720240444</v>
      </c>
      <c r="ES10" s="181">
        <v>2.3279590672384112</v>
      </c>
    </row>
    <row r="11" spans="1:156" ht="12">
      <c r="A11" s="163" t="s">
        <v>284</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3.8161602739539653</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4.123110424475076</v>
      </c>
      <c r="EA11" s="181">
        <v>3.5106323830371426</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4.50454954670312</v>
      </c>
      <c r="EP11" s="181">
        <v>3.6593077071815854</v>
      </c>
      <c r="EQ11" s="181">
        <v>3.0606366526333915</v>
      </c>
      <c r="ER11" s="181">
        <v>3.8902330917947312</v>
      </c>
      <c r="ES11" s="181">
        <v>3.0127585181712</v>
      </c>
    </row>
    <row r="12" spans="1:156" ht="12">
      <c r="A12" s="176" t="s">
        <v>244</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20.620311149920926</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21.285156663664768</v>
      </c>
      <c r="EA12" s="178">
        <v>21.072788790198182</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20.294369943070876</v>
      </c>
      <c r="EP12" s="178">
        <v>22.616715421140903</v>
      </c>
      <c r="EQ12" s="178">
        <v>23.635128391018775</v>
      </c>
      <c r="ER12" s="178">
        <v>22.1143157312843</v>
      </c>
      <c r="ES12" s="178">
        <v>24.396321904824074</v>
      </c>
    </row>
    <row r="13" spans="1:156" ht="12">
      <c r="A13" s="191" t="s">
        <v>279</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0.59648447699014295</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2.0139954294960613E-2</v>
      </c>
      <c r="EA13" s="181">
        <v>1.7601631395537276</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7.8054963701090262E-3</v>
      </c>
      <c r="EP13" s="181">
        <v>6.2385369816092689E-3</v>
      </c>
      <c r="EQ13" s="181">
        <v>1.3221771729235241</v>
      </c>
      <c r="ER13" s="181">
        <v>1.2929204403518604E-2</v>
      </c>
      <c r="ES13" s="181">
        <v>1.2776794638765057</v>
      </c>
    </row>
    <row r="14" spans="1:156" ht="12">
      <c r="A14" s="191" t="s">
        <v>280</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0.64021310246674579</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0.65078508242356325</v>
      </c>
      <c r="EA14" s="181">
        <v>0.54984780392688182</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0.65655102646000163</v>
      </c>
      <c r="EP14" s="181">
        <v>0.5456077521724686</v>
      </c>
      <c r="EQ14" s="181">
        <v>0.62507158635673032</v>
      </c>
      <c r="ER14" s="181">
        <v>0.5225572571115823</v>
      </c>
      <c r="ES14" s="181">
        <v>0.48821329758789445</v>
      </c>
    </row>
    <row r="15" spans="1:156" ht="12">
      <c r="A15" s="191" t="s">
        <v>285</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0.16552056633558826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4.463788316656031E-2</v>
      </c>
      <c r="EA15" s="181">
        <v>0.27999874955847442</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5.5439259052783685E-2</v>
      </c>
      <c r="EP15" s="181">
        <v>0.13411978037103031</v>
      </c>
      <c r="EQ15" s="181">
        <v>2.1075485779435327E-2</v>
      </c>
      <c r="ER15" s="181">
        <v>0.39415293201502261</v>
      </c>
      <c r="ES15" s="181">
        <v>3.4544674749222307E-2</v>
      </c>
    </row>
    <row r="16" spans="1:156" ht="12">
      <c r="A16" s="191" t="s">
        <v>286</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7.0696572390085505E-2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4.5220127733500967E-2</v>
      </c>
      <c r="EA16" s="181">
        <v>6.7068424946500676E-3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7.9440924778029845E-2</v>
      </c>
      <c r="EP16" s="181">
        <v>0.10464880166704472</v>
      </c>
      <c r="EQ16" s="181">
        <v>5.7641456538733704E-2</v>
      </c>
      <c r="ER16" s="181">
        <v>9.7022946748015287E-2</v>
      </c>
      <c r="ES16" s="181">
        <v>3.7339025275874412E-2</v>
      </c>
    </row>
    <row r="17" spans="1:149" ht="12">
      <c r="A17" s="191" t="s">
        <v>287</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0.88908757452257714</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0.93658969607461962</v>
      </c>
      <c r="EA17" s="181">
        <v>0.70881522156652199</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0.87818895749106096</v>
      </c>
      <c r="EP17" s="181">
        <v>1.3279693444497225</v>
      </c>
      <c r="EQ17" s="181">
        <v>1.2378424314069727</v>
      </c>
      <c r="ER17" s="181">
        <v>1.1450629262402992</v>
      </c>
      <c r="ES17" s="181">
        <v>0.81212392806675815</v>
      </c>
    </row>
    <row r="18" spans="1:149" ht="12">
      <c r="A18" s="191" t="s">
        <v>288</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0.14771239215095699</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0.13755380034778764</v>
      </c>
      <c r="EA18" s="181">
        <v>0.11515885086749422</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0.15549081981851426</v>
      </c>
      <c r="EP18" s="181">
        <v>0.20164393049138421</v>
      </c>
      <c r="EQ18" s="181">
        <v>0.20664898526984929</v>
      </c>
      <c r="ER18" s="181">
        <v>0.22652654415363105</v>
      </c>
      <c r="ES18" s="181">
        <v>0.16652970943799744</v>
      </c>
    </row>
    <row r="19" spans="1:149" ht="12">
      <c r="A19" s="191" t="s">
        <v>289</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0.87709491254743466</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0.99927155523082267</v>
      </c>
      <c r="EA19" s="181">
        <v>0.91879447642800771</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0.614830255265716</v>
      </c>
      <c r="EP19" s="181">
        <v>0.70999478508686353</v>
      </c>
      <c r="EQ19" s="181">
        <v>0.82635696001897596</v>
      </c>
      <c r="ER19" s="181">
        <v>1.1046057508398177</v>
      </c>
      <c r="ES19" s="181">
        <v>0.54051443616178496</v>
      </c>
    </row>
    <row r="20" spans="1:149" ht="12">
      <c r="A20" s="191" t="s">
        <v>290</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8.7476429617334706</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8.9928761227614729</v>
      </c>
      <c r="EA20" s="181">
        <v>8.3950440451718258</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9.3649271924395379</v>
      </c>
      <c r="EP20" s="181">
        <v>9.2482781230065072</v>
      </c>
      <c r="EQ20" s="181">
        <v>9.9281212674099031</v>
      </c>
      <c r="ER20" s="181">
        <v>9.4509511863452129</v>
      </c>
      <c r="ES20" s="181">
        <v>11.353391652946412</v>
      </c>
    </row>
    <row r="21" spans="1:149" ht="12">
      <c r="A21" s="182" t="s">
        <v>251</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2.8830228896216283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2.2448421345273895</v>
      </c>
      <c r="EA21" s="181">
        <v>3.2189186899039277</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2.4105527128620596</v>
      </c>
      <c r="EP21" s="181">
        <v>2.1079983708100642</v>
      </c>
      <c r="EQ21" s="181">
        <v>2.0403887378417385</v>
      </c>
      <c r="ER21" s="181">
        <v>2.7236782401878168</v>
      </c>
      <c r="ES21" s="181">
        <v>3.5473129940138604</v>
      </c>
    </row>
    <row r="22" spans="1:149" ht="12">
      <c r="A22" s="182" t="s">
        <v>252</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3.5275522985600265</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4.4099652065689243</v>
      </c>
      <c r="EA22" s="181">
        <v>3.1675036369973144</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4.1747489758236949</v>
      </c>
      <c r="EP22" s="181">
        <v>3.6898980009619118</v>
      </c>
      <c r="EQ22" s="181">
        <v>5.0310991247006029</v>
      </c>
      <c r="ER22" s="181">
        <v>3.0931151817681952</v>
      </c>
      <c r="ES22" s="181">
        <v>3.4469414095147317</v>
      </c>
    </row>
    <row r="23" spans="1:149" ht="12">
      <c r="A23" s="191" t="s">
        <v>291</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1.5430975225275276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1.7480959649889642</v>
      </c>
      <c r="EA23" s="181">
        <v>1.3103049517367271</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1.7119889320819197</v>
      </c>
      <c r="EP23" s="181">
        <v>1.9159043579131532</v>
      </c>
      <c r="EQ23" s="181">
        <v>1.8365728086887492</v>
      </c>
      <c r="ER23" s="181">
        <v>1.997848630171174</v>
      </c>
      <c r="ES23" s="181">
        <v>1.5330883130618016</v>
      </c>
    </row>
    <row r="24" spans="1:149" ht="12">
      <c r="A24" s="191" t="s">
        <v>292</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2.3988697342406562</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2.5994804761631505</v>
      </c>
      <c r="EA24" s="181">
        <v>2.4772981743774576</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2.2364251690633843</v>
      </c>
      <c r="EP24" s="181">
        <v>3.9304680098432381</v>
      </c>
      <c r="EQ24" s="181">
        <v>2.2109348359267624</v>
      </c>
      <c r="ER24" s="181">
        <v>2.3699603071001616</v>
      </c>
      <c r="ES24" s="181">
        <v>3.9138297850329558</v>
      </c>
    </row>
    <row r="25" spans="1:149" ht="12">
      <c r="A25" s="191" t="s">
        <v>293</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4.1615370433426575</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4.4210324375696306</v>
      </c>
      <c r="EA25" s="181">
        <v>4.0540859884580867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3.8894855417416809</v>
      </c>
      <c r="EP25" s="181">
        <v>4.2451528200186921</v>
      </c>
      <c r="EQ25" s="181">
        <v>4.876554947960889</v>
      </c>
      <c r="ER25" s="181">
        <v>4.6057656147043939</v>
      </c>
      <c r="ES25" s="181">
        <v>4.0170874080231105</v>
      </c>
    </row>
    <row r="26" spans="1:149" ht="12">
      <c r="A26" s="191" t="s">
        <v>294</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0.38235429067307952</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0.68947356290973116</v>
      </c>
      <c r="EA26" s="181">
        <v>0.49657054605832546</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0.64379636850813726</v>
      </c>
      <c r="EP26" s="181">
        <v>0.24668917913919014</v>
      </c>
      <c r="EQ26" s="181">
        <v>0.48613045273824984</v>
      </c>
      <c r="ER26" s="181">
        <v>0.18693243145147312</v>
      </c>
      <c r="ES26" s="181">
        <v>0.22198021060375275</v>
      </c>
    </row>
    <row r="27" spans="1:149" ht="12">
      <c r="A27" s="176" t="s">
        <v>257</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11.58889162370431</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9.8710611639448622</v>
      </c>
      <c r="EA27" s="178">
        <v>11.439741032183107</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19.21125171072805</v>
      </c>
      <c r="EP27" s="178">
        <v>11.466151836542116</v>
      </c>
      <c r="EQ27" s="178">
        <v>11.227940388076885</v>
      </c>
      <c r="ER27" s="178">
        <v>10.814389954280349</v>
      </c>
      <c r="ES27" s="178">
        <v>10.566151997056593</v>
      </c>
    </row>
    <row r="28" spans="1:149" ht="12">
      <c r="A28" s="191" t="s">
        <v>295</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7.6955408952605646</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6.0220434204043851</v>
      </c>
      <c r="EA28" s="181">
        <v>6.5197530814977949</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7.6172009537098555</v>
      </c>
      <c r="EP28" s="181">
        <v>7.0053808871975169</v>
      </c>
      <c r="EQ28" s="181">
        <v>6.481868125092964</v>
      </c>
      <c r="ER28" s="181">
        <v>7.112797815815326</v>
      </c>
      <c r="ES28" s="181">
        <v>6.9153118314354822</v>
      </c>
    </row>
    <row r="29" spans="1:149" ht="12">
      <c r="A29" s="191" t="s">
        <v>296</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3.4477303094904639</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3.35254000078992</v>
      </c>
      <c r="EA29" s="181">
        <v>4.237576394957129</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11.365562183796454</v>
      </c>
      <c r="EP29" s="181">
        <v>4.1133509241632682</v>
      </c>
      <c r="EQ29" s="181">
        <v>4.445411249361678</v>
      </c>
      <c r="ER29" s="181">
        <v>3.5257024120275684</v>
      </c>
      <c r="ES29" s="181">
        <v>3.3995354097028194</v>
      </c>
    </row>
    <row r="30" spans="1:149" ht="12">
      <c r="A30" s="191" t="s">
        <v>297</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0.44562041895328242</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0.49647774275055745</v>
      </c>
      <c r="EA30" s="181">
        <v>0.68241155572818324</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0.22848857322173835</v>
      </c>
      <c r="EP30" s="181">
        <v>0.34742002518133042</v>
      </c>
      <c r="EQ30" s="181">
        <v>0.30066101362224262</v>
      </c>
      <c r="ER30" s="181">
        <v>0.17588972643745432</v>
      </c>
      <c r="ES30" s="181">
        <v>0.25130475591829177</v>
      </c>
    </row>
    <row r="31" spans="1:149" ht="12">
      <c r="A31" s="176" t="s">
        <v>270</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13.968935595167675</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13.27526155204494</v>
      </c>
      <c r="EA31" s="178">
        <v>9.1397995824516638</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7.2526260221161722</v>
      </c>
      <c r="EP31" s="178">
        <v>9.6614067571563886</v>
      </c>
      <c r="EQ31" s="178">
        <v>14.26646809726215</v>
      </c>
      <c r="ER31" s="178">
        <v>9.5405490501148265</v>
      </c>
      <c r="ES31" s="178">
        <v>16.945405670033683</v>
      </c>
    </row>
    <row r="32" spans="1:149" ht="12">
      <c r="A32" s="191" t="s">
        <v>298</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6.6053034303024409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6.0170630595679029</v>
      </c>
      <c r="EA32" s="181">
        <v>3.9566435662703694</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3.4584528435770978</v>
      </c>
      <c r="EP32" s="181">
        <v>4.3186829864893381</v>
      </c>
      <c r="EQ32" s="181">
        <v>7.3571246353321715</v>
      </c>
      <c r="ER32" s="181">
        <v>4.4793169301866795</v>
      </c>
      <c r="ES32" s="181">
        <v>9.0329910895240673</v>
      </c>
    </row>
    <row r="33" spans="1:149" ht="12">
      <c r="A33" s="191" t="s">
        <v>299</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4.5174339690489891</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4.7272035210507779</v>
      </c>
      <c r="EA33" s="181">
        <v>2.4378365809141243</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1.5368881610622203</v>
      </c>
      <c r="EP33" s="181">
        <v>2.0033701609110306</v>
      </c>
      <c r="EQ33" s="181">
        <v>4.3519386254638981</v>
      </c>
      <c r="ER33" s="181">
        <v>2.1425655332808322</v>
      </c>
      <c r="ES33" s="181">
        <v>4.9077819210127069</v>
      </c>
    </row>
    <row r="34" spans="1:149" ht="12">
      <c r="A34" s="191" t="s">
        <v>300</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1.4113562304150216</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1.2045676333085322</v>
      </c>
      <c r="EA34" s="181">
        <v>1.3848179356044068</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0.95575308490997746</v>
      </c>
      <c r="EP34" s="181">
        <v>2.2250980341530187</v>
      </c>
      <c r="EQ34" s="181">
        <v>1.191127443386764</v>
      </c>
      <c r="ER34" s="181">
        <v>1.3825658157065146</v>
      </c>
      <c r="ES34" s="181">
        <v>1.538166790424095</v>
      </c>
    </row>
    <row r="35" spans="1:149" ht="12">
      <c r="A35" s="191" t="s">
        <v>301</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c r="EP35" s="181">
        <v>0</v>
      </c>
      <c r="EQ35" s="181">
        <v>0</v>
      </c>
      <c r="ER35" s="181">
        <v>0</v>
      </c>
      <c r="ES35" s="181">
        <v>0</v>
      </c>
    </row>
    <row r="36" spans="1:149" ht="12">
      <c r="A36" s="176" t="s">
        <v>302</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10.493836916987794</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11.49469144442336</v>
      </c>
      <c r="EA36" s="178">
        <v>13.730074932621525</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12.155347463311502</v>
      </c>
      <c r="EP36" s="178">
        <v>11.938540302491836</v>
      </c>
      <c r="EQ36" s="178">
        <v>9.8374295004803329</v>
      </c>
      <c r="ER36" s="178">
        <v>12.236058200485171</v>
      </c>
      <c r="ES36" s="178">
        <v>11.019279301619287</v>
      </c>
    </row>
    <row r="37" spans="1:149"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c r="ER37" s="181"/>
      <c r="ES37" s="181"/>
    </row>
    <row r="38" spans="1:149" s="184" customFormat="1" thickBot="1">
      <c r="A38" s="868" t="s">
        <v>276</v>
      </c>
      <c r="B38" s="869">
        <v>100</v>
      </c>
      <c r="C38" s="869">
        <v>100</v>
      </c>
      <c r="D38" s="870">
        <v>100</v>
      </c>
      <c r="E38" s="870">
        <v>100</v>
      </c>
      <c r="F38" s="870">
        <v>100</v>
      </c>
      <c r="G38" s="870">
        <v>100</v>
      </c>
      <c r="H38" s="870">
        <v>100</v>
      </c>
      <c r="I38" s="870">
        <v>100</v>
      </c>
      <c r="J38" s="870">
        <v>100</v>
      </c>
      <c r="K38" s="870">
        <v>100</v>
      </c>
      <c r="L38" s="870">
        <v>100</v>
      </c>
      <c r="M38" s="870">
        <v>100</v>
      </c>
      <c r="N38" s="870">
        <v>100</v>
      </c>
      <c r="O38" s="870">
        <v>100</v>
      </c>
      <c r="P38" s="870">
        <v>100</v>
      </c>
      <c r="Q38" s="870">
        <v>100</v>
      </c>
      <c r="R38" s="870">
        <v>100</v>
      </c>
      <c r="S38" s="870">
        <v>100</v>
      </c>
      <c r="T38" s="870">
        <v>100</v>
      </c>
      <c r="U38" s="870">
        <v>100</v>
      </c>
      <c r="V38" s="870">
        <v>100</v>
      </c>
      <c r="W38" s="870">
        <v>100</v>
      </c>
      <c r="X38" s="870">
        <v>100</v>
      </c>
      <c r="Y38" s="870">
        <v>100</v>
      </c>
      <c r="Z38" s="870">
        <v>100</v>
      </c>
      <c r="AA38" s="870">
        <v>100</v>
      </c>
      <c r="AB38" s="871">
        <v>100</v>
      </c>
      <c r="AC38" s="871">
        <v>100</v>
      </c>
      <c r="AD38" s="871">
        <v>100</v>
      </c>
      <c r="AE38" s="871">
        <v>100</v>
      </c>
      <c r="AF38" s="871">
        <v>100</v>
      </c>
      <c r="AG38" s="871">
        <v>100</v>
      </c>
      <c r="AH38" s="871">
        <v>100</v>
      </c>
      <c r="AI38" s="871">
        <v>100</v>
      </c>
      <c r="AJ38" s="871">
        <v>100</v>
      </c>
      <c r="AK38" s="871">
        <v>100</v>
      </c>
      <c r="AL38" s="871">
        <v>100</v>
      </c>
      <c r="AM38" s="871">
        <v>100</v>
      </c>
      <c r="AN38" s="871">
        <v>100</v>
      </c>
      <c r="AO38" s="871">
        <v>100</v>
      </c>
      <c r="AP38" s="871">
        <v>100</v>
      </c>
      <c r="AQ38" s="871">
        <v>100</v>
      </c>
      <c r="AR38" s="871">
        <v>100</v>
      </c>
      <c r="AS38" s="871">
        <v>100</v>
      </c>
      <c r="AT38" s="871">
        <v>100</v>
      </c>
      <c r="AU38" s="871">
        <v>100</v>
      </c>
      <c r="AV38" s="871">
        <v>100</v>
      </c>
      <c r="AW38" s="871">
        <v>100</v>
      </c>
      <c r="AX38" s="871">
        <v>100</v>
      </c>
      <c r="AY38" s="871">
        <v>100</v>
      </c>
      <c r="AZ38" s="871">
        <v>100</v>
      </c>
      <c r="BA38" s="871">
        <v>100</v>
      </c>
      <c r="BB38" s="871">
        <v>100</v>
      </c>
      <c r="BC38" s="871">
        <v>100</v>
      </c>
      <c r="BD38" s="871">
        <v>100</v>
      </c>
      <c r="BE38" s="871">
        <v>100</v>
      </c>
      <c r="BF38" s="871">
        <v>100</v>
      </c>
      <c r="BG38" s="871">
        <v>100</v>
      </c>
      <c r="BH38" s="871">
        <v>100</v>
      </c>
      <c r="BI38" s="871">
        <v>100</v>
      </c>
      <c r="BJ38" s="871">
        <v>100</v>
      </c>
      <c r="BK38" s="871">
        <v>100</v>
      </c>
      <c r="BL38" s="871">
        <v>100</v>
      </c>
      <c r="BM38" s="871">
        <v>100</v>
      </c>
      <c r="BN38" s="871">
        <v>100</v>
      </c>
      <c r="BO38" s="871">
        <v>100</v>
      </c>
      <c r="BP38" s="871">
        <v>100</v>
      </c>
      <c r="BQ38" s="871">
        <v>100</v>
      </c>
      <c r="BR38" s="871">
        <v>100</v>
      </c>
      <c r="BS38" s="871">
        <v>100</v>
      </c>
      <c r="BT38" s="871">
        <v>100</v>
      </c>
      <c r="BU38" s="871">
        <v>100</v>
      </c>
      <c r="BV38" s="871">
        <v>100</v>
      </c>
      <c r="BW38" s="871">
        <v>100</v>
      </c>
      <c r="BX38" s="871">
        <v>100</v>
      </c>
      <c r="BY38" s="871">
        <v>100</v>
      </c>
      <c r="BZ38" s="871">
        <v>100</v>
      </c>
      <c r="CA38" s="871">
        <v>100</v>
      </c>
      <c r="CB38" s="871">
        <v>100</v>
      </c>
      <c r="CC38" s="871">
        <v>100</v>
      </c>
      <c r="CD38" s="871">
        <v>100</v>
      </c>
      <c r="CE38" s="871">
        <v>100</v>
      </c>
      <c r="CF38" s="871">
        <v>100</v>
      </c>
      <c r="CG38" s="871">
        <v>100</v>
      </c>
      <c r="CH38" s="871">
        <v>100</v>
      </c>
      <c r="CI38" s="871">
        <v>100</v>
      </c>
      <c r="CJ38" s="871">
        <v>100</v>
      </c>
      <c r="CK38" s="871">
        <v>100</v>
      </c>
      <c r="CL38" s="871">
        <v>100</v>
      </c>
      <c r="CM38" s="871">
        <v>100</v>
      </c>
      <c r="CN38" s="871">
        <v>100</v>
      </c>
      <c r="CO38" s="871">
        <v>100</v>
      </c>
      <c r="CP38" s="871">
        <v>100</v>
      </c>
      <c r="CQ38" s="871">
        <v>100</v>
      </c>
      <c r="CR38" s="871">
        <v>100</v>
      </c>
      <c r="CS38" s="871">
        <v>100</v>
      </c>
      <c r="CT38" s="871">
        <v>100</v>
      </c>
      <c r="CU38" s="871">
        <v>100</v>
      </c>
      <c r="CV38" s="871">
        <v>100</v>
      </c>
      <c r="CW38" s="871">
        <v>100</v>
      </c>
      <c r="CX38" s="871">
        <v>100</v>
      </c>
      <c r="CY38" s="871">
        <v>100</v>
      </c>
      <c r="CZ38" s="871">
        <v>100</v>
      </c>
      <c r="DA38" s="871">
        <v>100</v>
      </c>
      <c r="DB38" s="871">
        <v>100</v>
      </c>
      <c r="DC38" s="871">
        <v>100</v>
      </c>
      <c r="DD38" s="871">
        <v>100</v>
      </c>
      <c r="DE38" s="871">
        <v>100</v>
      </c>
      <c r="DF38" s="871">
        <v>100</v>
      </c>
      <c r="DG38" s="871">
        <v>100</v>
      </c>
      <c r="DH38" s="871">
        <v>100</v>
      </c>
      <c r="DI38" s="871">
        <v>100</v>
      </c>
      <c r="DJ38" s="871">
        <v>100</v>
      </c>
      <c r="DK38" s="871">
        <v>100</v>
      </c>
      <c r="DL38" s="871">
        <v>100</v>
      </c>
      <c r="DM38" s="871">
        <v>100</v>
      </c>
      <c r="DN38" s="871">
        <v>100</v>
      </c>
      <c r="DO38" s="871">
        <v>100</v>
      </c>
      <c r="DP38" s="871">
        <v>100</v>
      </c>
      <c r="DQ38" s="871">
        <v>100</v>
      </c>
      <c r="DR38" s="871">
        <v>100</v>
      </c>
      <c r="DS38" s="871">
        <v>100</v>
      </c>
      <c r="DT38" s="871">
        <v>100</v>
      </c>
      <c r="DU38" s="871">
        <v>100</v>
      </c>
      <c r="DV38" s="871">
        <v>100</v>
      </c>
      <c r="DW38" s="871">
        <v>100</v>
      </c>
      <c r="DX38" s="871">
        <v>100</v>
      </c>
      <c r="DY38" s="871">
        <v>100</v>
      </c>
      <c r="DZ38" s="871">
        <v>100</v>
      </c>
      <c r="EA38" s="871">
        <v>100</v>
      </c>
      <c r="EB38" s="871">
        <v>100</v>
      </c>
      <c r="EC38" s="926">
        <v>100</v>
      </c>
      <c r="ED38" s="926">
        <v>100</v>
      </c>
      <c r="EE38" s="926">
        <v>100</v>
      </c>
      <c r="EF38" s="926">
        <v>100</v>
      </c>
      <c r="EG38" s="926">
        <v>100</v>
      </c>
      <c r="EH38" s="926">
        <v>100</v>
      </c>
      <c r="EI38" s="926">
        <v>100</v>
      </c>
      <c r="EJ38" s="926">
        <v>100</v>
      </c>
      <c r="EK38" s="926">
        <v>100</v>
      </c>
      <c r="EL38" s="926">
        <v>100</v>
      </c>
      <c r="EM38" s="926">
        <v>100</v>
      </c>
      <c r="EN38" s="926">
        <v>100</v>
      </c>
      <c r="EO38" s="926">
        <v>100</v>
      </c>
      <c r="EP38" s="926">
        <v>100</v>
      </c>
      <c r="EQ38" s="926">
        <v>100</v>
      </c>
      <c r="ER38" s="926">
        <v>100</v>
      </c>
      <c r="ES38" s="926">
        <v>100</v>
      </c>
    </row>
    <row r="39" spans="1:149" s="184" customFormat="1" ht="15" customHeight="1">
      <c r="A39" s="175" t="s">
        <v>949</v>
      </c>
      <c r="B39" s="175"/>
      <c r="C39" s="175"/>
      <c r="D39" s="175"/>
      <c r="E39" s="175"/>
      <c r="F39" s="175"/>
      <c r="G39" s="175"/>
      <c r="H39" s="175"/>
      <c r="I39" s="175"/>
      <c r="J39" s="175"/>
      <c r="K39" s="175"/>
      <c r="L39" s="175"/>
      <c r="CR39" s="159"/>
    </row>
    <row r="40" spans="1:149" s="184" customFormat="1" ht="24.75" customHeight="1">
      <c r="A40" s="1113" t="s">
        <v>950</v>
      </c>
      <c r="B40" s="1113"/>
      <c r="C40" s="1113"/>
      <c r="D40" s="1113"/>
      <c r="E40" s="1113"/>
      <c r="F40" s="1113"/>
      <c r="G40" s="1113"/>
      <c r="H40" s="1113"/>
      <c r="I40" s="1113"/>
      <c r="J40" s="1113"/>
      <c r="K40" s="1113"/>
      <c r="L40" s="1113"/>
      <c r="M40" s="1113"/>
      <c r="N40" s="1113"/>
      <c r="O40" s="1113"/>
      <c r="P40" s="1113"/>
      <c r="Q40" s="1113"/>
      <c r="R40" s="1113"/>
      <c r="S40" s="1113"/>
      <c r="T40" s="1113"/>
      <c r="U40" s="1113"/>
      <c r="V40" s="1113"/>
      <c r="W40" s="1113"/>
      <c r="X40" s="1113"/>
      <c r="Y40" s="1113"/>
      <c r="Z40" s="1113"/>
      <c r="AA40" s="1113"/>
      <c r="AB40" s="1113"/>
      <c r="AC40" s="1113"/>
      <c r="AD40" s="1113"/>
      <c r="AE40" s="1113"/>
      <c r="AF40" s="1113"/>
      <c r="AG40" s="1113"/>
      <c r="AH40" s="1113"/>
      <c r="AI40" s="1113"/>
      <c r="AJ40" s="1113"/>
      <c r="AK40" s="1113"/>
      <c r="AL40" s="1113"/>
      <c r="AM40" s="1113"/>
      <c r="AN40" s="1113"/>
      <c r="AO40" s="1113"/>
      <c r="AP40" s="1113"/>
      <c r="AQ40" s="1113"/>
      <c r="AR40" s="1113"/>
      <c r="AS40" s="1113"/>
      <c r="AT40" s="1113"/>
      <c r="AU40" s="1113"/>
      <c r="AV40" s="1113"/>
      <c r="AW40" s="1113"/>
      <c r="AX40" s="1113"/>
      <c r="AY40" s="1113"/>
      <c r="AZ40" s="1113"/>
      <c r="BA40" s="1113"/>
      <c r="BB40" s="1113"/>
      <c r="BC40" s="1113"/>
      <c r="BD40" s="1113"/>
      <c r="BE40" s="1113"/>
      <c r="BF40" s="1113"/>
      <c r="BG40" s="1113"/>
      <c r="BH40" s="1113"/>
      <c r="BI40" s="1113"/>
      <c r="BJ40" s="1113"/>
      <c r="BK40" s="1113"/>
      <c r="BL40" s="1113"/>
      <c r="BM40" s="1113"/>
      <c r="BN40" s="1113"/>
      <c r="BO40" s="1113"/>
      <c r="BP40" s="1113"/>
      <c r="BQ40" s="1113"/>
      <c r="BR40" s="1113"/>
      <c r="BS40" s="1113"/>
      <c r="BT40" s="1113"/>
      <c r="BU40" s="1113"/>
      <c r="BV40" s="1113"/>
      <c r="BW40" s="1113"/>
      <c r="BX40" s="1113"/>
      <c r="BY40" s="1113"/>
      <c r="BZ40" s="1113"/>
      <c r="CA40" s="1113"/>
      <c r="CB40" s="1113"/>
      <c r="CC40" s="1113"/>
      <c r="CD40" s="1113"/>
      <c r="CE40" s="1113"/>
      <c r="CF40" s="1113"/>
      <c r="CR40" s="159"/>
      <c r="DQ40" s="181"/>
    </row>
    <row r="41" spans="1:149" ht="12.75" customHeight="1">
      <c r="DQ41" s="181"/>
    </row>
    <row r="42" spans="1:149" ht="12.75" customHeight="1">
      <c r="DQ42" s="181"/>
    </row>
    <row r="43" spans="1:149" ht="12.75" customHeight="1">
      <c r="DQ43" s="181"/>
    </row>
    <row r="44" spans="1:149" ht="12.75" customHeight="1">
      <c r="DQ44" s="178"/>
    </row>
    <row r="45" spans="1:149" ht="12.75" customHeight="1">
      <c r="DQ45" s="181"/>
    </row>
  </sheetData>
  <mergeCells count="24">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J3:J4"/>
    <mergeCell ref="DQ3:EB3"/>
    <mergeCell ref="K3:K4"/>
    <mergeCell ref="L3:L4"/>
    <mergeCell ref="EC3:EN3"/>
    <mergeCell ref="CS3:DD3"/>
    <mergeCell ref="CG3:CR3"/>
    <mergeCell ref="DE3:DP3"/>
    <mergeCell ref="EO3:ES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EG1" activePane="topRight" state="frozen"/>
      <selection pane="topRight" activeCell="EW27" sqref="EW27"/>
    </sheetView>
  </sheetViews>
  <sheetFormatPr defaultColWidth="9" defaultRowHeight="12.75"/>
  <cols>
    <col min="1" max="1" width="23.140625" style="192" customWidth="1"/>
    <col min="2" max="149" width="8.5703125" style="192" customWidth="1"/>
    <col min="150"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994"/>
      <c r="B3" s="1083">
        <v>2015</v>
      </c>
      <c r="C3" s="1083">
        <v>2016</v>
      </c>
      <c r="D3" s="1083">
        <v>2017</v>
      </c>
      <c r="E3" s="1083" t="s">
        <v>203</v>
      </c>
      <c r="F3" s="1083" t="s">
        <v>204</v>
      </c>
      <c r="G3" s="1083" t="s">
        <v>205</v>
      </c>
      <c r="H3" s="1083" t="s">
        <v>206</v>
      </c>
      <c r="I3" s="1083" t="s">
        <v>735</v>
      </c>
      <c r="J3" s="1083" t="s">
        <v>821</v>
      </c>
      <c r="K3" s="1083" t="s">
        <v>878</v>
      </c>
      <c r="L3" s="1078" t="s">
        <v>902</v>
      </c>
      <c r="M3" s="1114">
        <v>2015</v>
      </c>
      <c r="N3" s="1115"/>
      <c r="O3" s="1115"/>
      <c r="P3" s="1115"/>
      <c r="Q3" s="1115"/>
      <c r="R3" s="1115"/>
      <c r="S3" s="1115"/>
      <c r="T3" s="1115"/>
      <c r="U3" s="1115"/>
      <c r="V3" s="1115"/>
      <c r="W3" s="1115"/>
      <c r="X3" s="1115"/>
      <c r="Y3" s="1124">
        <v>2016</v>
      </c>
      <c r="Z3" s="1083"/>
      <c r="AA3" s="1083"/>
      <c r="AB3" s="1083"/>
      <c r="AC3" s="1083"/>
      <c r="AD3" s="1083"/>
      <c r="AE3" s="1083"/>
      <c r="AF3" s="1083"/>
      <c r="AG3" s="1083"/>
      <c r="AH3" s="1083"/>
      <c r="AI3" s="1083"/>
      <c r="AJ3" s="1083"/>
      <c r="AK3" s="1124">
        <v>2017</v>
      </c>
      <c r="AL3" s="1083"/>
      <c r="AM3" s="1083"/>
      <c r="AN3" s="1083"/>
      <c r="AO3" s="1083"/>
      <c r="AP3" s="1083"/>
      <c r="AQ3" s="1083"/>
      <c r="AR3" s="1083"/>
      <c r="AS3" s="1083"/>
      <c r="AT3" s="1083"/>
      <c r="AU3" s="1083"/>
      <c r="AV3" s="1083"/>
      <c r="AW3" s="1124" t="s">
        <v>203</v>
      </c>
      <c r="AX3" s="1083"/>
      <c r="AY3" s="1083"/>
      <c r="AZ3" s="1083"/>
      <c r="BA3" s="1083"/>
      <c r="BB3" s="1083"/>
      <c r="BC3" s="1083"/>
      <c r="BD3" s="1083"/>
      <c r="BE3" s="1083"/>
      <c r="BF3" s="1083"/>
      <c r="BG3" s="1083"/>
      <c r="BH3" s="1083"/>
      <c r="BI3" s="1124" t="s">
        <v>204</v>
      </c>
      <c r="BJ3" s="1083"/>
      <c r="BK3" s="1083"/>
      <c r="BL3" s="1083"/>
      <c r="BM3" s="1083"/>
      <c r="BN3" s="1083"/>
      <c r="BO3" s="1083"/>
      <c r="BP3" s="1083"/>
      <c r="BQ3" s="1083"/>
      <c r="BR3" s="1083"/>
      <c r="BS3" s="1083"/>
      <c r="BT3" s="1083"/>
      <c r="BU3" s="1124" t="s">
        <v>205</v>
      </c>
      <c r="BV3" s="1083"/>
      <c r="BW3" s="1083"/>
      <c r="BX3" s="1083"/>
      <c r="BY3" s="1083"/>
      <c r="BZ3" s="1083"/>
      <c r="CA3" s="1083"/>
      <c r="CB3" s="1083"/>
      <c r="CC3" s="1083"/>
      <c r="CD3" s="1083"/>
      <c r="CE3" s="1083"/>
      <c r="CF3" s="1083"/>
      <c r="CG3" s="1114" t="s">
        <v>206</v>
      </c>
      <c r="CH3" s="1115"/>
      <c r="CI3" s="1115"/>
      <c r="CJ3" s="1115"/>
      <c r="CK3" s="1115"/>
      <c r="CL3" s="1115"/>
      <c r="CM3" s="1115"/>
      <c r="CN3" s="1115"/>
      <c r="CO3" s="1115"/>
      <c r="CP3" s="1115"/>
      <c r="CQ3" s="1115"/>
      <c r="CR3" s="1115"/>
      <c r="CS3" s="1120" t="s">
        <v>735</v>
      </c>
      <c r="CT3" s="1121"/>
      <c r="CU3" s="1121"/>
      <c r="CV3" s="1121"/>
      <c r="CW3" s="1121"/>
      <c r="CX3" s="1121"/>
      <c r="CY3" s="1121"/>
      <c r="CZ3" s="1121"/>
      <c r="DA3" s="1121"/>
      <c r="DB3" s="1121"/>
      <c r="DC3" s="1121"/>
      <c r="DD3" s="1121"/>
      <c r="DE3" s="1117" t="s">
        <v>799</v>
      </c>
      <c r="DF3" s="1118"/>
      <c r="DG3" s="1118"/>
      <c r="DH3" s="1118"/>
      <c r="DI3" s="1118"/>
      <c r="DJ3" s="1118"/>
      <c r="DK3" s="1118"/>
      <c r="DL3" s="1118"/>
      <c r="DM3" s="1118"/>
      <c r="DN3" s="1118"/>
      <c r="DO3" s="1118"/>
      <c r="DP3" s="1118"/>
      <c r="DQ3" s="1117" t="s">
        <v>875</v>
      </c>
      <c r="DR3" s="1118"/>
      <c r="DS3" s="1118"/>
      <c r="DT3" s="1118"/>
      <c r="DU3" s="1118"/>
      <c r="DV3" s="1118"/>
      <c r="DW3" s="1118"/>
      <c r="DX3" s="1118"/>
      <c r="DY3" s="1118"/>
      <c r="DZ3" s="1118"/>
      <c r="EA3" s="1118"/>
      <c r="EB3" s="1118"/>
      <c r="EC3" s="1117" t="s">
        <v>901</v>
      </c>
      <c r="ED3" s="1118"/>
      <c r="EE3" s="1118"/>
      <c r="EF3" s="1118"/>
      <c r="EG3" s="1118"/>
      <c r="EH3" s="1118"/>
      <c r="EI3" s="1118"/>
      <c r="EJ3" s="1118"/>
      <c r="EK3" s="1118"/>
      <c r="EL3" s="1118"/>
      <c r="EM3" s="1118"/>
      <c r="EN3" s="1118"/>
      <c r="EO3" s="1122" t="s">
        <v>929</v>
      </c>
      <c r="EP3" s="1123"/>
      <c r="EQ3" s="1123"/>
      <c r="ER3" s="1123"/>
      <c r="ES3" s="1123"/>
      <c r="ET3" s="964"/>
      <c r="EU3" s="964"/>
      <c r="EV3" s="964"/>
      <c r="EW3" s="964"/>
      <c r="EX3" s="964"/>
      <c r="EY3" s="964"/>
      <c r="EZ3" s="964"/>
    </row>
    <row r="4" spans="1:156" s="185" customFormat="1" ht="16.5" customHeight="1">
      <c r="A4" s="995"/>
      <c r="B4" s="1083"/>
      <c r="C4" s="1083"/>
      <c r="D4" s="1083"/>
      <c r="E4" s="1083"/>
      <c r="F4" s="1083"/>
      <c r="G4" s="1083"/>
      <c r="H4" s="1083"/>
      <c r="I4" s="1083"/>
      <c r="J4" s="1083"/>
      <c r="K4" s="1083"/>
      <c r="L4" s="1078"/>
      <c r="M4" s="993" t="s">
        <v>158</v>
      </c>
      <c r="N4" s="993" t="s">
        <v>159</v>
      </c>
      <c r="O4" s="993" t="s">
        <v>160</v>
      </c>
      <c r="P4" s="993" t="s">
        <v>161</v>
      </c>
      <c r="Q4" s="993" t="s">
        <v>162</v>
      </c>
      <c r="R4" s="993" t="s">
        <v>163</v>
      </c>
      <c r="S4" s="993" t="s">
        <v>164</v>
      </c>
      <c r="T4" s="993" t="s">
        <v>165</v>
      </c>
      <c r="U4" s="993" t="s">
        <v>166</v>
      </c>
      <c r="V4" s="993" t="s">
        <v>167</v>
      </c>
      <c r="W4" s="993" t="s">
        <v>168</v>
      </c>
      <c r="X4" s="993" t="s">
        <v>169</v>
      </c>
      <c r="Y4" s="993" t="s">
        <v>158</v>
      </c>
      <c r="Z4" s="993" t="s">
        <v>159</v>
      </c>
      <c r="AA4" s="993" t="s">
        <v>160</v>
      </c>
      <c r="AB4" s="993" t="s">
        <v>161</v>
      </c>
      <c r="AC4" s="993" t="s">
        <v>162</v>
      </c>
      <c r="AD4" s="993" t="s">
        <v>163</v>
      </c>
      <c r="AE4" s="993" t="s">
        <v>164</v>
      </c>
      <c r="AF4" s="993" t="s">
        <v>165</v>
      </c>
      <c r="AG4" s="993" t="s">
        <v>166</v>
      </c>
      <c r="AH4" s="993" t="s">
        <v>167</v>
      </c>
      <c r="AI4" s="993" t="s">
        <v>168</v>
      </c>
      <c r="AJ4" s="993" t="s">
        <v>169</v>
      </c>
      <c r="AK4" s="993" t="s">
        <v>158</v>
      </c>
      <c r="AL4" s="993" t="s">
        <v>159</v>
      </c>
      <c r="AM4" s="993" t="s">
        <v>160</v>
      </c>
      <c r="AN4" s="993" t="s">
        <v>161</v>
      </c>
      <c r="AO4" s="993" t="s">
        <v>162</v>
      </c>
      <c r="AP4" s="993" t="s">
        <v>163</v>
      </c>
      <c r="AQ4" s="993" t="s">
        <v>164</v>
      </c>
      <c r="AR4" s="993" t="s">
        <v>165</v>
      </c>
      <c r="AS4" s="993" t="s">
        <v>166</v>
      </c>
      <c r="AT4" s="993" t="s">
        <v>167</v>
      </c>
      <c r="AU4" s="993" t="s">
        <v>168</v>
      </c>
      <c r="AV4" s="993" t="s">
        <v>169</v>
      </c>
      <c r="AW4" s="993" t="s">
        <v>158</v>
      </c>
      <c r="AX4" s="993" t="s">
        <v>159</v>
      </c>
      <c r="AY4" s="993" t="s">
        <v>160</v>
      </c>
      <c r="AZ4" s="993" t="s">
        <v>161</v>
      </c>
      <c r="BA4" s="993" t="s">
        <v>162</v>
      </c>
      <c r="BB4" s="993" t="s">
        <v>163</v>
      </c>
      <c r="BC4" s="993" t="s">
        <v>164</v>
      </c>
      <c r="BD4" s="993" t="s">
        <v>165</v>
      </c>
      <c r="BE4" s="993" t="s">
        <v>166</v>
      </c>
      <c r="BF4" s="993" t="s">
        <v>167</v>
      </c>
      <c r="BG4" s="993" t="s">
        <v>168</v>
      </c>
      <c r="BH4" s="993" t="s">
        <v>169</v>
      </c>
      <c r="BI4" s="993" t="s">
        <v>158</v>
      </c>
      <c r="BJ4" s="993" t="s">
        <v>159</v>
      </c>
      <c r="BK4" s="993" t="s">
        <v>160</v>
      </c>
      <c r="BL4" s="993" t="s">
        <v>161</v>
      </c>
      <c r="BM4" s="993" t="s">
        <v>162</v>
      </c>
      <c r="BN4" s="993" t="s">
        <v>163</v>
      </c>
      <c r="BO4" s="993" t="s">
        <v>164</v>
      </c>
      <c r="BP4" s="993" t="s">
        <v>165</v>
      </c>
      <c r="BQ4" s="993" t="s">
        <v>166</v>
      </c>
      <c r="BR4" s="993" t="s">
        <v>167</v>
      </c>
      <c r="BS4" s="993" t="s">
        <v>168</v>
      </c>
      <c r="BT4" s="993" t="s">
        <v>169</v>
      </c>
      <c r="BU4" s="993" t="s">
        <v>158</v>
      </c>
      <c r="BV4" s="993" t="s">
        <v>159</v>
      </c>
      <c r="BW4" s="993" t="s">
        <v>160</v>
      </c>
      <c r="BX4" s="993" t="s">
        <v>161</v>
      </c>
      <c r="BY4" s="993" t="s">
        <v>162</v>
      </c>
      <c r="BZ4" s="993" t="s">
        <v>163</v>
      </c>
      <c r="CA4" s="993" t="s">
        <v>164</v>
      </c>
      <c r="CB4" s="993" t="s">
        <v>165</v>
      </c>
      <c r="CC4" s="993" t="s">
        <v>166</v>
      </c>
      <c r="CD4" s="993" t="s">
        <v>167</v>
      </c>
      <c r="CE4" s="993" t="s">
        <v>168</v>
      </c>
      <c r="CF4" s="993" t="s">
        <v>169</v>
      </c>
      <c r="CG4" s="993" t="s">
        <v>158</v>
      </c>
      <c r="CH4" s="993" t="s">
        <v>159</v>
      </c>
      <c r="CI4" s="993" t="s">
        <v>160</v>
      </c>
      <c r="CJ4" s="993" t="s">
        <v>161</v>
      </c>
      <c r="CK4" s="993" t="s">
        <v>162</v>
      </c>
      <c r="CL4" s="993" t="s">
        <v>163</v>
      </c>
      <c r="CM4" s="993" t="s">
        <v>164</v>
      </c>
      <c r="CN4" s="993" t="s">
        <v>165</v>
      </c>
      <c r="CO4" s="993" t="s">
        <v>166</v>
      </c>
      <c r="CP4" s="993" t="s">
        <v>167</v>
      </c>
      <c r="CQ4" s="993" t="s">
        <v>168</v>
      </c>
      <c r="CR4" s="993"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93" t="s">
        <v>160</v>
      </c>
      <c r="DH4" s="993" t="s">
        <v>161</v>
      </c>
      <c r="DI4" s="993" t="s">
        <v>162</v>
      </c>
      <c r="DJ4" s="993" t="s">
        <v>163</v>
      </c>
      <c r="DK4" s="993" t="s">
        <v>164</v>
      </c>
      <c r="DL4" s="993" t="s">
        <v>165</v>
      </c>
      <c r="DM4" s="993" t="s">
        <v>166</v>
      </c>
      <c r="DN4" s="993" t="s">
        <v>167</v>
      </c>
      <c r="DO4" s="993" t="s">
        <v>168</v>
      </c>
      <c r="DP4" s="993" t="s">
        <v>169</v>
      </c>
      <c r="DQ4" s="993" t="s">
        <v>158</v>
      </c>
      <c r="DR4" s="993" t="s">
        <v>159</v>
      </c>
      <c r="DS4" s="993" t="s">
        <v>160</v>
      </c>
      <c r="DT4" s="993" t="s">
        <v>161</v>
      </c>
      <c r="DU4" s="993" t="s">
        <v>162</v>
      </c>
      <c r="DV4" s="993" t="s">
        <v>163</v>
      </c>
      <c r="DW4" s="993" t="s">
        <v>164</v>
      </c>
      <c r="DX4" s="993" t="s">
        <v>165</v>
      </c>
      <c r="DY4" s="993" t="s">
        <v>166</v>
      </c>
      <c r="DZ4" s="993" t="s">
        <v>167</v>
      </c>
      <c r="EA4" s="993" t="s">
        <v>168</v>
      </c>
      <c r="EB4" s="993" t="s">
        <v>169</v>
      </c>
      <c r="EC4" s="993" t="s">
        <v>158</v>
      </c>
      <c r="ED4" s="993" t="s">
        <v>159</v>
      </c>
      <c r="EE4" s="993" t="s">
        <v>160</v>
      </c>
      <c r="EF4" s="993" t="s">
        <v>161</v>
      </c>
      <c r="EG4" s="993" t="s">
        <v>162</v>
      </c>
      <c r="EH4" s="993" t="s">
        <v>163</v>
      </c>
      <c r="EI4" s="993" t="s">
        <v>164</v>
      </c>
      <c r="EJ4" s="993" t="s">
        <v>165</v>
      </c>
      <c r="EK4" s="993" t="s">
        <v>166</v>
      </c>
      <c r="EL4" s="993" t="s">
        <v>167</v>
      </c>
      <c r="EM4" s="993" t="s">
        <v>168</v>
      </c>
      <c r="EN4" s="993" t="s">
        <v>169</v>
      </c>
      <c r="EO4" s="993" t="s">
        <v>158</v>
      </c>
      <c r="EP4" s="993" t="s">
        <v>159</v>
      </c>
      <c r="EQ4" s="993" t="s">
        <v>160</v>
      </c>
      <c r="ER4" s="993" t="s">
        <v>161</v>
      </c>
      <c r="ES4" s="993" t="s">
        <v>162</v>
      </c>
    </row>
    <row r="5" spans="1:156" ht="19.5" customHeight="1">
      <c r="B5" s="1125" t="s">
        <v>921</v>
      </c>
      <c r="C5" s="1125"/>
      <c r="D5" s="1125"/>
      <c r="E5" s="950"/>
      <c r="F5" s="950"/>
      <c r="G5" s="950"/>
      <c r="H5" s="950"/>
      <c r="I5" s="950"/>
      <c r="J5" s="950"/>
      <c r="K5" s="950"/>
      <c r="L5" s="950"/>
      <c r="M5" s="950"/>
      <c r="N5" s="950"/>
      <c r="O5" s="950"/>
      <c r="P5" s="950"/>
      <c r="Q5" s="950"/>
      <c r="R5" s="950"/>
      <c r="S5" s="950"/>
      <c r="T5" s="950"/>
      <c r="U5" s="950"/>
      <c r="V5" s="950"/>
      <c r="W5" s="950"/>
      <c r="X5" s="950"/>
      <c r="Y5" s="950"/>
      <c r="Z5" s="950"/>
      <c r="AA5" s="950"/>
      <c r="AB5" s="950"/>
      <c r="AC5" s="950"/>
      <c r="AD5" s="950"/>
      <c r="AE5" s="950"/>
      <c r="AF5" s="950"/>
      <c r="AG5" s="950"/>
      <c r="AH5" s="950"/>
      <c r="AI5" s="950"/>
      <c r="AJ5" s="950"/>
      <c r="AK5" s="950"/>
      <c r="AL5" s="950"/>
      <c r="AM5" s="950"/>
      <c r="AN5" s="950"/>
      <c r="AO5" s="950"/>
      <c r="AP5" s="950"/>
      <c r="AQ5" s="950"/>
      <c r="AR5" s="950"/>
      <c r="AS5" s="950"/>
      <c r="AT5" s="950"/>
      <c r="AU5" s="950"/>
      <c r="AV5" s="950"/>
      <c r="AW5" s="950"/>
      <c r="AX5" s="950"/>
      <c r="AY5" s="950"/>
      <c r="AZ5" s="950"/>
      <c r="BA5" s="950"/>
      <c r="BB5" s="950"/>
      <c r="BC5" s="950"/>
      <c r="BD5" s="950"/>
      <c r="BE5" s="950"/>
      <c r="BF5" s="950"/>
      <c r="BG5" s="950"/>
      <c r="BH5" s="950"/>
      <c r="BI5" s="950"/>
      <c r="BJ5" s="950"/>
      <c r="BK5" s="950"/>
      <c r="BL5" s="950"/>
      <c r="BM5" s="950"/>
      <c r="BN5" s="950"/>
      <c r="BO5" s="950"/>
      <c r="BP5" s="950"/>
      <c r="BQ5" s="950"/>
      <c r="BR5" s="950"/>
      <c r="BS5" s="950"/>
      <c r="BT5" s="950"/>
      <c r="BU5" s="950"/>
      <c r="BV5" s="950"/>
      <c r="BW5" s="950"/>
      <c r="BX5" s="950"/>
      <c r="BY5" s="950"/>
      <c r="BZ5" s="950"/>
      <c r="CA5" s="950"/>
      <c r="CB5" s="950"/>
      <c r="CC5" s="950"/>
      <c r="CD5" s="950"/>
      <c r="CE5" s="950"/>
    </row>
    <row r="6" spans="1:156" s="198" customFormat="1" ht="15" customHeight="1">
      <c r="A6" s="195" t="s">
        <v>303</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c r="EP6" s="197">
        <v>451.04411800000003</v>
      </c>
      <c r="EQ6" s="197">
        <v>418.04019399999999</v>
      </c>
      <c r="ER6" s="197">
        <v>749.44395899999995</v>
      </c>
      <c r="ES6" s="197">
        <v>422.29597100000001</v>
      </c>
    </row>
    <row r="7" spans="1:156" ht="15" customHeight="1">
      <c r="A7" s="199" t="s">
        <v>304</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c r="EP7" s="200">
        <v>451.04411800000003</v>
      </c>
      <c r="EQ7" s="200">
        <v>418.04019399999999</v>
      </c>
      <c r="ER7" s="200">
        <v>749.44395899999995</v>
      </c>
      <c r="ES7" s="200">
        <v>422.29597100000001</v>
      </c>
    </row>
    <row r="8" spans="1:156" ht="15" customHeight="1">
      <c r="A8" s="201" t="s">
        <v>305</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c r="EP8" s="200">
        <v>451.04411800000003</v>
      </c>
      <c r="EQ8" s="200">
        <v>418.04019399999999</v>
      </c>
      <c r="ER8" s="200">
        <v>749.44395899999995</v>
      </c>
      <c r="ES8" s="200">
        <v>422.29597100000001</v>
      </c>
    </row>
    <row r="9" spans="1:156" ht="15" customHeight="1">
      <c r="A9" s="201" t="s">
        <v>306</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c r="EP9" s="200">
        <v>0</v>
      </c>
      <c r="EQ9" s="200">
        <v>0</v>
      </c>
      <c r="ER9" s="200">
        <v>0</v>
      </c>
      <c r="ES9" s="200">
        <v>0</v>
      </c>
    </row>
    <row r="10" spans="1:156" s="155" customFormat="1" ht="15" customHeight="1">
      <c r="A10" s="201" t="s">
        <v>307</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c r="EP10" s="200">
        <v>0</v>
      </c>
      <c r="EQ10" s="200">
        <v>0</v>
      </c>
      <c r="ER10" s="200">
        <v>0</v>
      </c>
      <c r="ES10" s="200">
        <v>0</v>
      </c>
    </row>
    <row r="11" spans="1:156" ht="15" customHeight="1">
      <c r="A11" s="201" t="s">
        <v>308</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c r="EP11" s="200">
        <v>0</v>
      </c>
      <c r="EQ11" s="200">
        <v>0</v>
      </c>
      <c r="ER11" s="200">
        <v>0</v>
      </c>
      <c r="ES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c r="EQ12" s="200"/>
      <c r="ER12" s="200"/>
      <c r="ES12" s="200"/>
    </row>
    <row r="13" spans="1:156" s="198" customFormat="1" ht="15" customHeight="1">
      <c r="A13" s="195" t="s">
        <v>309</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853.94510100000002</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49.150390999999999</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c r="EP13" s="197">
        <v>44.420923000000002</v>
      </c>
      <c r="EQ13" s="197">
        <v>85.094944999999996</v>
      </c>
      <c r="ER13" s="197">
        <v>88.237780999999998</v>
      </c>
      <c r="ES13" s="197">
        <v>74.520685999999998</v>
      </c>
    </row>
    <row r="14" spans="1:156" ht="15" customHeight="1">
      <c r="A14" s="199" t="s">
        <v>310</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c r="EP14" s="200">
        <v>20.340903000000001</v>
      </c>
      <c r="EQ14" s="200">
        <v>24.109071</v>
      </c>
      <c r="ER14" s="200">
        <v>16.736643000000001</v>
      </c>
      <c r="ES14" s="200">
        <v>22.528407999999999</v>
      </c>
    </row>
    <row r="15" spans="1:156" ht="15" customHeight="1">
      <c r="A15" s="199" t="s">
        <v>311</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534.71858499999996</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30.939995</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c r="EP15" s="200">
        <v>24.080019999999998</v>
      </c>
      <c r="EQ15" s="200">
        <v>60.985873999999995</v>
      </c>
      <c r="ER15" s="200">
        <v>71.501137999999997</v>
      </c>
      <c r="ES15" s="200">
        <v>51.992277999999999</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c r="EQ16" s="200"/>
      <c r="ER16" s="200"/>
      <c r="ES16" s="200"/>
    </row>
    <row r="17" spans="1:149" s="198" customFormat="1" ht="15" customHeight="1">
      <c r="A17" s="195" t="s">
        <v>312</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c r="EP17" s="197">
        <v>29.770385999999998</v>
      </c>
      <c r="EQ17" s="197">
        <v>65.571924999999993</v>
      </c>
      <c r="ER17" s="197">
        <v>24.067132999999998</v>
      </c>
      <c r="ES17" s="197">
        <v>52.805883999999999</v>
      </c>
    </row>
    <row r="18" spans="1:149"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c r="EP18" s="200"/>
      <c r="EQ18" s="200"/>
      <c r="ER18" s="200"/>
      <c r="ES18" s="200"/>
    </row>
    <row r="19" spans="1:149"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5594.3271099999993</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467.622614</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c r="EP19" s="197">
        <v>525.23542700000007</v>
      </c>
      <c r="EQ19" s="197">
        <v>568.70706399999995</v>
      </c>
      <c r="ER19" s="197">
        <v>861.748873</v>
      </c>
      <c r="ES19" s="197">
        <v>549.62254099999996</v>
      </c>
    </row>
    <row r="20" spans="1:149"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49" ht="18.75" customHeight="1">
      <c r="B21" s="1125" t="s">
        <v>922</v>
      </c>
      <c r="C21" s="1125"/>
      <c r="D21" s="1125"/>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row>
    <row r="22" spans="1:149" s="198" customFormat="1" ht="15" customHeight="1">
      <c r="A22" s="195" t="s">
        <v>303</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78.491743451161909</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89.169342011333953</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c r="EP22" s="205">
        <v>85.874656356719811</v>
      </c>
      <c r="EQ22" s="205">
        <v>73.507121761371337</v>
      </c>
      <c r="ER22" s="205">
        <v>86.967791021410477</v>
      </c>
      <c r="ES22" s="205">
        <v>76.833815845991666</v>
      </c>
    </row>
    <row r="23" spans="1:149" ht="15" customHeight="1">
      <c r="A23" s="199" t="s">
        <v>304</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78.491743451161909</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89.169342011333953</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c r="EP23" s="206">
        <v>85.874656356719811</v>
      </c>
      <c r="EQ23" s="206">
        <v>73.507121761371337</v>
      </c>
      <c r="ER23" s="206">
        <v>86.967791021410477</v>
      </c>
      <c r="ES23" s="206">
        <v>76.833815845991666</v>
      </c>
    </row>
    <row r="24" spans="1:149" ht="15" customHeight="1">
      <c r="A24" s="201" t="s">
        <v>305</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74.995063812062284</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85.268330286524602</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c r="EP24" s="206">
        <v>85.874656356719811</v>
      </c>
      <c r="EQ24" s="206">
        <v>73.507121761371337</v>
      </c>
      <c r="ER24" s="206">
        <v>86.967791021410477</v>
      </c>
      <c r="ES24" s="206">
        <v>76.833815845991666</v>
      </c>
    </row>
    <row r="25" spans="1:149" ht="15" customHeight="1">
      <c r="A25" s="201" t="s">
        <v>306</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3.4966796390996167</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3.9010117248093565</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c r="EP25" s="206">
        <v>0</v>
      </c>
      <c r="EQ25" s="206">
        <v>0</v>
      </c>
      <c r="ER25" s="206">
        <v>0</v>
      </c>
      <c r="ES25" s="206">
        <v>0</v>
      </c>
    </row>
    <row r="26" spans="1:149" ht="15" customHeight="1">
      <c r="A26" s="201" t="s">
        <v>307</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c r="EP26" s="206">
        <v>0</v>
      </c>
      <c r="EQ26" s="206">
        <v>0</v>
      </c>
      <c r="ER26" s="206">
        <v>0</v>
      </c>
      <c r="ES26" s="206">
        <v>0</v>
      </c>
    </row>
    <row r="27" spans="1:149" ht="15" customHeight="1">
      <c r="A27" s="201" t="s">
        <v>308</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c r="EP27" s="206">
        <v>0</v>
      </c>
      <c r="EQ27" s="206">
        <v>0</v>
      </c>
      <c r="ER27" s="206">
        <v>0</v>
      </c>
      <c r="ES27" s="206">
        <v>0</v>
      </c>
    </row>
    <row r="28" spans="1:149"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c r="EP28" s="207"/>
      <c r="EQ28" s="207"/>
      <c r="ER28" s="207"/>
      <c r="ES28" s="207"/>
    </row>
    <row r="29" spans="1:149" ht="15" customHeight="1">
      <c r="A29" s="195" t="s">
        <v>309</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15.264482827140228</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10.510695917712825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c r="EP29" s="205">
        <v>8.4573356473153503</v>
      </c>
      <c r="EQ29" s="205">
        <v>14.962878147052521</v>
      </c>
      <c r="ER29" s="205">
        <v>10.239384554437358</v>
      </c>
      <c r="ES29" s="205">
        <v>13.558520701209742</v>
      </c>
    </row>
    <row r="30" spans="1:149" ht="15" customHeight="1">
      <c r="A30" s="199" t="s">
        <v>310</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5.7062540270370423</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3.8942505034626063</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c r="EP30" s="206">
        <v>3.8727210607596727</v>
      </c>
      <c r="EQ30" s="206">
        <v>4.239277569444786</v>
      </c>
      <c r="ER30" s="206">
        <v>1.9421717305802617</v>
      </c>
      <c r="ES30" s="206">
        <v>4.0988872033907358</v>
      </c>
    </row>
    <row r="31" spans="1:149" ht="15" customHeight="1">
      <c r="A31" s="199" t="s">
        <v>311</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9.5582288001031834</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6.6164454142502187</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c r="EP31" s="206">
        <v>4.5846145865556771</v>
      </c>
      <c r="EQ31" s="206">
        <v>10.723600577607737</v>
      </c>
      <c r="ER31" s="206">
        <v>8.2972128238570964</v>
      </c>
      <c r="ES31" s="206">
        <v>9.4596334978190058</v>
      </c>
    </row>
    <row r="32" spans="1:149"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c r="ER32" s="206"/>
      <c r="ES32" s="206"/>
    </row>
    <row r="33" spans="1:149" ht="15" customHeight="1">
      <c r="A33" s="195" t="s">
        <v>312</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6.243773721697873</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0.31996207095322382</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c r="EP33" s="205">
        <v>5.6680079959648255</v>
      </c>
      <c r="EQ33" s="205">
        <v>11.530000091576143</v>
      </c>
      <c r="ER33" s="205">
        <v>2.7928244241521623</v>
      </c>
      <c r="ES33" s="205">
        <v>9.6076634527986009</v>
      </c>
    </row>
    <row r="34" spans="1:149"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c r="EP34" s="206"/>
      <c r="EQ34" s="206"/>
      <c r="ER34" s="206"/>
      <c r="ES34" s="206"/>
    </row>
    <row r="35" spans="1:149" ht="15" customHeight="1" thickBot="1">
      <c r="A35" s="866" t="s">
        <v>80</v>
      </c>
      <c r="B35" s="867">
        <v>100</v>
      </c>
      <c r="C35" s="867">
        <v>100</v>
      </c>
      <c r="D35" s="867">
        <v>100</v>
      </c>
      <c r="E35" s="867">
        <v>100</v>
      </c>
      <c r="F35" s="867">
        <v>100</v>
      </c>
      <c r="G35" s="867">
        <v>100</v>
      </c>
      <c r="H35" s="867">
        <v>100</v>
      </c>
      <c r="I35" s="867">
        <v>100</v>
      </c>
      <c r="J35" s="867">
        <v>100</v>
      </c>
      <c r="K35" s="867">
        <v>100</v>
      </c>
      <c r="L35" s="867">
        <v>100</v>
      </c>
      <c r="M35" s="867">
        <v>4.5688952134422349</v>
      </c>
      <c r="N35" s="867">
        <v>6.257377641500109</v>
      </c>
      <c r="O35" s="867">
        <v>7.9457258170991025</v>
      </c>
      <c r="P35" s="867">
        <v>8.8568031080056535</v>
      </c>
      <c r="Q35" s="867">
        <v>9.1110300382948211</v>
      </c>
      <c r="R35" s="867">
        <v>8.7386203558631159</v>
      </c>
      <c r="S35" s="867">
        <v>11.110414252622586</v>
      </c>
      <c r="T35" s="867">
        <v>8.6642441069341771</v>
      </c>
      <c r="U35" s="867">
        <v>7.5946707510007139</v>
      </c>
      <c r="V35" s="867">
        <v>10.931877737194462</v>
      </c>
      <c r="W35" s="769">
        <v>10.281882050610598</v>
      </c>
      <c r="X35" s="769">
        <v>13.282410923445195</v>
      </c>
      <c r="Y35" s="769">
        <v>10.574246894783485</v>
      </c>
      <c r="Z35" s="867">
        <v>7.6857067761946745</v>
      </c>
      <c r="AA35" s="867">
        <v>6.3831903063408424</v>
      </c>
      <c r="AB35" s="867">
        <v>10.191092520149711</v>
      </c>
      <c r="AC35" s="867">
        <v>10.861271578319407</v>
      </c>
      <c r="AD35" s="867">
        <v>5.6421789612346496</v>
      </c>
      <c r="AE35" s="867">
        <v>7.5848506799100726</v>
      </c>
      <c r="AF35" s="867">
        <v>9.5705505533498982</v>
      </c>
      <c r="AG35" s="867">
        <v>5.9492240024189931</v>
      </c>
      <c r="AH35" s="867">
        <v>10.486406052330292</v>
      </c>
      <c r="AI35" s="867">
        <v>7.5467364841755948</v>
      </c>
      <c r="AJ35" s="867">
        <v>7.5245451907923684</v>
      </c>
      <c r="AK35" s="867">
        <v>100</v>
      </c>
      <c r="AL35" s="867">
        <v>100</v>
      </c>
      <c r="AM35" s="867">
        <v>100</v>
      </c>
      <c r="AN35" s="867">
        <v>100</v>
      </c>
      <c r="AO35" s="867">
        <v>100</v>
      </c>
      <c r="AP35" s="867">
        <v>100</v>
      </c>
      <c r="AQ35" s="867">
        <v>100</v>
      </c>
      <c r="AR35" s="867">
        <v>100</v>
      </c>
      <c r="AS35" s="867">
        <v>100</v>
      </c>
      <c r="AT35" s="867">
        <v>100</v>
      </c>
      <c r="AU35" s="867">
        <v>100</v>
      </c>
      <c r="AV35" s="867">
        <v>100</v>
      </c>
      <c r="AW35" s="867">
        <v>100</v>
      </c>
      <c r="AX35" s="867">
        <v>100</v>
      </c>
      <c r="AY35" s="867">
        <v>100</v>
      </c>
      <c r="AZ35" s="867">
        <v>100</v>
      </c>
      <c r="BA35" s="867">
        <v>100</v>
      </c>
      <c r="BB35" s="867">
        <v>100</v>
      </c>
      <c r="BC35" s="867">
        <v>100</v>
      </c>
      <c r="BD35" s="867">
        <v>100</v>
      </c>
      <c r="BE35" s="867">
        <v>100</v>
      </c>
      <c r="BF35" s="867">
        <v>100</v>
      </c>
      <c r="BG35" s="867">
        <v>100</v>
      </c>
      <c r="BH35" s="867">
        <v>100</v>
      </c>
      <c r="BI35" s="867">
        <v>100</v>
      </c>
      <c r="BJ35" s="867">
        <v>100</v>
      </c>
      <c r="BK35" s="867">
        <v>100</v>
      </c>
      <c r="BL35" s="867">
        <v>100</v>
      </c>
      <c r="BM35" s="867">
        <v>100</v>
      </c>
      <c r="BN35" s="867">
        <v>100</v>
      </c>
      <c r="BO35" s="867">
        <v>100</v>
      </c>
      <c r="BP35" s="867">
        <v>100</v>
      </c>
      <c r="BQ35" s="867">
        <v>100</v>
      </c>
      <c r="BR35" s="867">
        <v>100</v>
      </c>
      <c r="BS35" s="867">
        <v>100</v>
      </c>
      <c r="BT35" s="867">
        <v>100</v>
      </c>
      <c r="BU35" s="867">
        <v>100</v>
      </c>
      <c r="BV35" s="867">
        <v>100</v>
      </c>
      <c r="BW35" s="867">
        <v>100</v>
      </c>
      <c r="BX35" s="867">
        <v>100</v>
      </c>
      <c r="BY35" s="867">
        <v>100</v>
      </c>
      <c r="BZ35" s="867">
        <v>100</v>
      </c>
      <c r="CA35" s="867">
        <v>100</v>
      </c>
      <c r="CB35" s="867">
        <v>100</v>
      </c>
      <c r="CC35" s="867">
        <v>100</v>
      </c>
      <c r="CD35" s="867">
        <v>100</v>
      </c>
      <c r="CE35" s="867">
        <v>100</v>
      </c>
      <c r="CF35" s="867">
        <v>100</v>
      </c>
      <c r="CG35" s="867">
        <v>100</v>
      </c>
      <c r="CH35" s="867">
        <v>100</v>
      </c>
      <c r="CI35" s="867">
        <v>100</v>
      </c>
      <c r="CJ35" s="867">
        <v>100</v>
      </c>
      <c r="CK35" s="867">
        <v>100</v>
      </c>
      <c r="CL35" s="867">
        <v>100</v>
      </c>
      <c r="CM35" s="867">
        <v>100</v>
      </c>
      <c r="CN35" s="867">
        <v>100</v>
      </c>
      <c r="CO35" s="867">
        <v>100</v>
      </c>
      <c r="CP35" s="867">
        <v>100</v>
      </c>
      <c r="CQ35" s="867">
        <v>100</v>
      </c>
      <c r="CR35" s="867">
        <v>100</v>
      </c>
      <c r="CS35" s="867">
        <v>100</v>
      </c>
      <c r="CT35" s="867">
        <v>100</v>
      </c>
      <c r="CU35" s="867">
        <v>100</v>
      </c>
      <c r="CV35" s="867">
        <v>100</v>
      </c>
      <c r="CW35" s="867">
        <v>100</v>
      </c>
      <c r="CX35" s="867">
        <v>100</v>
      </c>
      <c r="CY35" s="867">
        <v>100</v>
      </c>
      <c r="CZ35" s="867">
        <v>100</v>
      </c>
      <c r="DA35" s="867">
        <v>100</v>
      </c>
      <c r="DB35" s="867">
        <v>100</v>
      </c>
      <c r="DC35" s="867">
        <v>100</v>
      </c>
      <c r="DD35" s="867">
        <v>100</v>
      </c>
      <c r="DE35" s="867">
        <v>100</v>
      </c>
      <c r="DF35" s="867">
        <v>100</v>
      </c>
      <c r="DG35" s="867">
        <v>100</v>
      </c>
      <c r="DH35" s="867">
        <v>100</v>
      </c>
      <c r="DI35" s="867">
        <v>100</v>
      </c>
      <c r="DJ35" s="867">
        <v>100</v>
      </c>
      <c r="DK35" s="867">
        <v>100</v>
      </c>
      <c r="DL35" s="867">
        <v>100</v>
      </c>
      <c r="DM35" s="867">
        <v>100</v>
      </c>
      <c r="DN35" s="867">
        <v>100</v>
      </c>
      <c r="DO35" s="867">
        <v>100</v>
      </c>
      <c r="DP35" s="867">
        <v>100</v>
      </c>
      <c r="DQ35" s="867">
        <v>100</v>
      </c>
      <c r="DR35" s="867">
        <v>100</v>
      </c>
      <c r="DS35" s="867">
        <v>100</v>
      </c>
      <c r="DT35" s="867">
        <v>100</v>
      </c>
      <c r="DU35" s="867">
        <v>100</v>
      </c>
      <c r="DV35" s="867">
        <v>100</v>
      </c>
      <c r="DW35" s="867">
        <v>100</v>
      </c>
      <c r="DX35" s="867">
        <v>100</v>
      </c>
      <c r="DY35" s="867">
        <v>100</v>
      </c>
      <c r="DZ35" s="867">
        <v>100</v>
      </c>
      <c r="EA35" s="867">
        <v>100</v>
      </c>
      <c r="EB35" s="867">
        <v>100</v>
      </c>
      <c r="EC35" s="769">
        <v>100</v>
      </c>
      <c r="ED35" s="769">
        <v>100</v>
      </c>
      <c r="EE35" s="769">
        <v>100</v>
      </c>
      <c r="EF35" s="769">
        <v>100</v>
      </c>
      <c r="EG35" s="769">
        <v>100</v>
      </c>
      <c r="EH35" s="769">
        <v>100</v>
      </c>
      <c r="EI35" s="769">
        <v>100</v>
      </c>
      <c r="EJ35" s="769">
        <v>100</v>
      </c>
      <c r="EK35" s="769">
        <v>100</v>
      </c>
      <c r="EL35" s="769">
        <v>100</v>
      </c>
      <c r="EM35" s="769">
        <v>100</v>
      </c>
      <c r="EN35" s="769">
        <v>100</v>
      </c>
      <c r="EO35" s="769">
        <v>100</v>
      </c>
      <c r="EP35" s="769">
        <v>100</v>
      </c>
      <c r="EQ35" s="769">
        <v>100</v>
      </c>
      <c r="ER35" s="769">
        <v>100</v>
      </c>
      <c r="ES35" s="769">
        <v>100</v>
      </c>
    </row>
    <row r="36" spans="1:149" ht="15" customHeight="1">
      <c r="A36" s="208" t="s">
        <v>951</v>
      </c>
      <c r="B36" s="198"/>
      <c r="C36" s="198"/>
      <c r="D36" s="198"/>
      <c r="E36" s="198"/>
      <c r="F36" s="198"/>
      <c r="G36" s="198"/>
      <c r="H36" s="198"/>
      <c r="I36" s="198"/>
      <c r="J36" s="198"/>
      <c r="K36" s="198"/>
      <c r="L36" s="198"/>
      <c r="BV36" s="209"/>
    </row>
    <row r="37" spans="1:149" ht="15" customHeight="1">
      <c r="A37" s="1110" t="s">
        <v>952</v>
      </c>
      <c r="B37" s="1110"/>
      <c r="C37" s="1110"/>
      <c r="D37" s="1110"/>
      <c r="E37" s="1110"/>
      <c r="F37" s="1110"/>
      <c r="G37" s="1110"/>
      <c r="H37" s="1110"/>
      <c r="I37" s="1110"/>
      <c r="J37" s="1110"/>
      <c r="K37" s="1110"/>
      <c r="L37" s="1110"/>
      <c r="M37" s="1110"/>
      <c r="N37" s="1110"/>
      <c r="O37" s="1110"/>
      <c r="P37" s="1110"/>
      <c r="Q37" s="1110"/>
      <c r="R37" s="1110"/>
      <c r="S37" s="1110"/>
      <c r="T37" s="1110"/>
      <c r="U37" s="1110"/>
      <c r="V37" s="1110"/>
      <c r="W37" s="1110"/>
      <c r="X37" s="1110"/>
      <c r="Y37" s="1110"/>
      <c r="Z37" s="1110"/>
      <c r="AA37" s="1110"/>
      <c r="AB37" s="1110"/>
      <c r="AC37" s="1110"/>
      <c r="AD37" s="1110"/>
      <c r="AE37" s="1110"/>
      <c r="AF37" s="1110"/>
      <c r="AG37" s="1110"/>
      <c r="AH37" s="1110"/>
      <c r="AI37" s="1110"/>
      <c r="AJ37" s="1110"/>
      <c r="AK37" s="1110"/>
      <c r="AL37" s="1110"/>
      <c r="AM37" s="1110"/>
      <c r="AN37" s="1110"/>
      <c r="AO37" s="1110"/>
      <c r="AP37" s="1110"/>
      <c r="AQ37" s="1110"/>
      <c r="AR37" s="1110"/>
      <c r="AS37" s="1110"/>
      <c r="AT37" s="1110"/>
      <c r="AU37" s="1110"/>
      <c r="AV37" s="1110"/>
      <c r="AW37" s="1110"/>
      <c r="AX37" s="1110"/>
      <c r="AY37" s="1110"/>
      <c r="AZ37" s="1110"/>
      <c r="BA37" s="1110"/>
      <c r="BB37" s="1110"/>
      <c r="BC37" s="1110"/>
      <c r="BD37" s="1110"/>
      <c r="BE37" s="1110"/>
      <c r="BF37" s="1110"/>
      <c r="BG37" s="1110"/>
      <c r="BH37" s="1110"/>
      <c r="BI37" s="1110"/>
      <c r="BJ37" s="1110"/>
      <c r="BK37" s="1110"/>
      <c r="BL37" s="1110"/>
      <c r="BM37" s="1110"/>
      <c r="BN37" s="1110"/>
      <c r="BO37" s="1110"/>
      <c r="BP37" s="1110"/>
      <c r="BQ37" s="1110"/>
      <c r="BR37" s="1110"/>
      <c r="BS37" s="1110"/>
      <c r="BT37" s="1110"/>
      <c r="BU37" s="1110"/>
      <c r="BV37" s="1110"/>
      <c r="BW37" s="1110"/>
      <c r="BX37" s="1110"/>
      <c r="BY37" s="1110"/>
      <c r="BZ37" s="1110"/>
      <c r="CA37" s="1110"/>
      <c r="CB37" s="1110"/>
      <c r="CC37" s="1110"/>
      <c r="CD37" s="1110"/>
      <c r="CE37" s="1110"/>
      <c r="CF37" s="1110"/>
    </row>
    <row r="38" spans="1:149"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49"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6">
    <mergeCell ref="DQ3:EB3"/>
    <mergeCell ref="DE3:DP3"/>
    <mergeCell ref="BU3:CF3"/>
    <mergeCell ref="CS3:DD3"/>
    <mergeCell ref="EO3:ES3"/>
    <mergeCell ref="CG3:CR3"/>
    <mergeCell ref="K3:K4"/>
    <mergeCell ref="L3:L4"/>
    <mergeCell ref="B21:D21"/>
    <mergeCell ref="EC3:EN3"/>
    <mergeCell ref="A37:CF37"/>
    <mergeCell ref="M3:X3"/>
    <mergeCell ref="Y3:AJ3"/>
    <mergeCell ref="AK3:AV3"/>
    <mergeCell ref="AW3:BH3"/>
    <mergeCell ref="B3:B4"/>
    <mergeCell ref="C3:C4"/>
    <mergeCell ref="D3:D4"/>
    <mergeCell ref="E3:E4"/>
    <mergeCell ref="F3:F4"/>
    <mergeCell ref="G3:G4"/>
    <mergeCell ref="J3:J4"/>
    <mergeCell ref="BI3:BT3"/>
    <mergeCell ref="B5:D5"/>
    <mergeCell ref="H3:H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H87"/>
  <sheetViews>
    <sheetView showGridLines="0" zoomScaleNormal="100" zoomScaleSheetLayoutView="100" zoomScalePageLayoutView="90" workbookViewId="0">
      <pane xSplit="1" topLeftCell="AS1" activePane="topRight" state="frozen"/>
      <selection pane="topRight" activeCell="AU26" sqref="AU26"/>
    </sheetView>
  </sheetViews>
  <sheetFormatPr defaultColWidth="9" defaultRowHeight="12.75" customHeight="1"/>
  <cols>
    <col min="1" max="1" width="27.7109375" style="192" customWidth="1"/>
    <col min="2" max="19" width="9.28515625" style="192" customWidth="1"/>
    <col min="20" max="20" width="9.28515625" style="193" customWidth="1"/>
    <col min="21" max="57" width="9.28515625" style="192" customWidth="1"/>
    <col min="58" max="16384" width="9" style="192"/>
  </cols>
  <sheetData>
    <row r="1" spans="1:60" ht="22.35" customHeight="1">
      <c r="A1" s="153" t="s">
        <v>313</v>
      </c>
      <c r="B1" s="153"/>
      <c r="C1" s="153"/>
      <c r="D1" s="153"/>
      <c r="E1" s="153"/>
      <c r="F1" s="153"/>
      <c r="G1" s="153"/>
      <c r="H1" s="153"/>
      <c r="I1" s="153"/>
    </row>
    <row r="2" spans="1:60" ht="15" customHeight="1">
      <c r="A2" s="155" t="s">
        <v>76</v>
      </c>
      <c r="B2" s="155"/>
      <c r="C2" s="155"/>
      <c r="D2" s="155"/>
      <c r="E2" s="155"/>
      <c r="F2" s="155"/>
      <c r="G2" s="155"/>
      <c r="H2" s="155"/>
      <c r="I2" s="155"/>
    </row>
    <row r="3" spans="1:60" s="185" customFormat="1" ht="16.5" customHeight="1">
      <c r="A3" s="994"/>
      <c r="B3" s="1083">
        <v>2015</v>
      </c>
      <c r="C3" s="1083">
        <v>2016</v>
      </c>
      <c r="D3" s="1083">
        <v>2017</v>
      </c>
      <c r="E3" s="1083" t="s">
        <v>203</v>
      </c>
      <c r="F3" s="1083" t="s">
        <v>204</v>
      </c>
      <c r="G3" s="1083" t="s">
        <v>205</v>
      </c>
      <c r="H3" s="1083" t="s">
        <v>206</v>
      </c>
      <c r="I3" s="1083" t="s">
        <v>735</v>
      </c>
      <c r="J3" s="1083" t="s">
        <v>821</v>
      </c>
      <c r="K3" s="1083" t="s">
        <v>878</v>
      </c>
      <c r="L3" s="1078" t="s">
        <v>902</v>
      </c>
      <c r="M3" s="1126">
        <v>2015</v>
      </c>
      <c r="N3" s="1130"/>
      <c r="O3" s="1130"/>
      <c r="P3" s="1130"/>
      <c r="Q3" s="1128">
        <v>2016</v>
      </c>
      <c r="R3" s="1129"/>
      <c r="S3" s="1129"/>
      <c r="T3" s="1129"/>
      <c r="U3" s="1128">
        <v>2017</v>
      </c>
      <c r="V3" s="1129"/>
      <c r="W3" s="1129"/>
      <c r="X3" s="1129"/>
      <c r="Y3" s="1128" t="s">
        <v>203</v>
      </c>
      <c r="Z3" s="1129"/>
      <c r="AA3" s="1129"/>
      <c r="AB3" s="1129"/>
      <c r="AC3" s="1128" t="s">
        <v>204</v>
      </c>
      <c r="AD3" s="1129"/>
      <c r="AE3" s="1129"/>
      <c r="AF3" s="1129"/>
      <c r="AG3" s="1128" t="s">
        <v>205</v>
      </c>
      <c r="AH3" s="1129"/>
      <c r="AI3" s="1129"/>
      <c r="AJ3" s="1129"/>
      <c r="AK3" s="1126" t="s">
        <v>206</v>
      </c>
      <c r="AL3" s="1127"/>
      <c r="AM3" s="1127"/>
      <c r="AN3" s="1127"/>
      <c r="AO3" s="1126" t="s">
        <v>735</v>
      </c>
      <c r="AP3" s="1127"/>
      <c r="AQ3" s="1127"/>
      <c r="AR3" s="1127"/>
      <c r="AS3" s="1126" t="s">
        <v>821</v>
      </c>
      <c r="AT3" s="1127"/>
      <c r="AU3" s="1127"/>
      <c r="AV3" s="1127"/>
      <c r="AW3" s="1126" t="s">
        <v>878</v>
      </c>
      <c r="AX3" s="1127"/>
      <c r="AY3" s="1127"/>
      <c r="AZ3" s="1127"/>
      <c r="BA3" s="1126" t="s">
        <v>902</v>
      </c>
      <c r="BB3" s="1127"/>
      <c r="BC3" s="1127"/>
      <c r="BD3" s="1127"/>
      <c r="BE3" s="1053" t="s">
        <v>930</v>
      </c>
      <c r="BF3" s="1060"/>
      <c r="BG3" s="1060"/>
      <c r="BH3" s="1060"/>
    </row>
    <row r="4" spans="1:60" s="185" customFormat="1" ht="16.5" customHeight="1">
      <c r="A4" s="995"/>
      <c r="B4" s="1083"/>
      <c r="C4" s="1083"/>
      <c r="D4" s="1083"/>
      <c r="E4" s="1083"/>
      <c r="F4" s="1083"/>
      <c r="G4" s="1083"/>
      <c r="H4" s="1083"/>
      <c r="I4" s="1083"/>
      <c r="J4" s="1083"/>
      <c r="K4" s="1083"/>
      <c r="L4" s="1078"/>
      <c r="M4" s="996" t="s">
        <v>97</v>
      </c>
      <c r="N4" s="996" t="s">
        <v>98</v>
      </c>
      <c r="O4" s="996" t="s">
        <v>99</v>
      </c>
      <c r="P4" s="996" t="s">
        <v>100</v>
      </c>
      <c r="Q4" s="997" t="s">
        <v>97</v>
      </c>
      <c r="R4" s="996" t="s">
        <v>98</v>
      </c>
      <c r="S4" s="996" t="s">
        <v>99</v>
      </c>
      <c r="T4" s="996" t="s">
        <v>100</v>
      </c>
      <c r="U4" s="996" t="s">
        <v>97</v>
      </c>
      <c r="V4" s="996" t="s">
        <v>98</v>
      </c>
      <c r="W4" s="996" t="s">
        <v>99</v>
      </c>
      <c r="X4" s="996" t="s">
        <v>100</v>
      </c>
      <c r="Y4" s="996" t="s">
        <v>97</v>
      </c>
      <c r="Z4" s="996" t="s">
        <v>98</v>
      </c>
      <c r="AA4" s="996" t="s">
        <v>99</v>
      </c>
      <c r="AB4" s="996" t="s">
        <v>100</v>
      </c>
      <c r="AC4" s="996" t="s">
        <v>97</v>
      </c>
      <c r="AD4" s="996" t="s">
        <v>98</v>
      </c>
      <c r="AE4" s="996" t="s">
        <v>99</v>
      </c>
      <c r="AF4" s="996" t="s">
        <v>100</v>
      </c>
      <c r="AG4" s="996" t="s">
        <v>97</v>
      </c>
      <c r="AH4" s="996" t="s">
        <v>98</v>
      </c>
      <c r="AI4" s="996" t="s">
        <v>99</v>
      </c>
      <c r="AJ4" s="996" t="s">
        <v>100</v>
      </c>
      <c r="AK4" s="996" t="s">
        <v>97</v>
      </c>
      <c r="AL4" s="996" t="s">
        <v>98</v>
      </c>
      <c r="AM4" s="996" t="s">
        <v>99</v>
      </c>
      <c r="AN4" s="998" t="s">
        <v>100</v>
      </c>
      <c r="AO4" s="996" t="s">
        <v>97</v>
      </c>
      <c r="AP4" s="996" t="s">
        <v>98</v>
      </c>
      <c r="AQ4" s="996" t="s">
        <v>99</v>
      </c>
      <c r="AR4" s="996" t="s">
        <v>100</v>
      </c>
      <c r="AS4" s="999" t="s">
        <v>97</v>
      </c>
      <c r="AT4" s="999" t="s">
        <v>98</v>
      </c>
      <c r="AU4" s="999" t="s">
        <v>99</v>
      </c>
      <c r="AV4" s="999" t="s">
        <v>100</v>
      </c>
      <c r="AW4" s="999" t="s">
        <v>97</v>
      </c>
      <c r="AX4" s="999" t="s">
        <v>98</v>
      </c>
      <c r="AY4" s="999" t="s">
        <v>99</v>
      </c>
      <c r="AZ4" s="999" t="s">
        <v>100</v>
      </c>
      <c r="BA4" s="999" t="s">
        <v>97</v>
      </c>
      <c r="BB4" s="999" t="s">
        <v>98</v>
      </c>
      <c r="BC4" s="999" t="s">
        <v>99</v>
      </c>
      <c r="BD4" s="999" t="s">
        <v>100</v>
      </c>
      <c r="BE4" s="999" t="s">
        <v>97</v>
      </c>
    </row>
    <row r="5" spans="1:60" s="185" customFormat="1" ht="12.75" customHeight="1">
      <c r="A5" s="211" t="s">
        <v>692</v>
      </c>
      <c r="B5" s="212"/>
      <c r="C5" s="212"/>
      <c r="D5" s="212"/>
      <c r="E5" s="212"/>
      <c r="F5" s="212"/>
      <c r="G5" s="212"/>
      <c r="H5" s="212"/>
      <c r="I5" s="212"/>
      <c r="J5" s="212"/>
      <c r="K5" s="212"/>
      <c r="L5" s="212"/>
      <c r="N5" s="186"/>
      <c r="R5" s="213"/>
      <c r="S5" s="213"/>
      <c r="T5" s="213"/>
      <c r="U5" s="213"/>
      <c r="V5" s="203"/>
      <c r="W5" s="203"/>
      <c r="X5" s="203"/>
      <c r="AV5" s="216"/>
    </row>
    <row r="6" spans="1:60" s="185" customFormat="1" ht="11.25" customHeight="1">
      <c r="A6" s="214" t="s">
        <v>314</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c r="BE6" s="216">
        <v>62.980027999999997</v>
      </c>
    </row>
    <row r="7" spans="1:60" s="217" customFormat="1" ht="11.25" customHeight="1">
      <c r="A7" s="214" t="s">
        <v>315</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c r="BE7" s="216">
        <v>1275.1479650000001</v>
      </c>
    </row>
    <row r="8" spans="1:60" s="217" customFormat="1" ht="11.25" customHeight="1">
      <c r="A8" s="214" t="s">
        <v>316</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c r="BE8" s="216"/>
    </row>
    <row r="9" spans="1:60" s="185" customFormat="1" ht="11.25" customHeight="1">
      <c r="A9" s="218" t="s">
        <v>317</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c r="BE9" s="216">
        <v>0</v>
      </c>
    </row>
    <row r="10" spans="1:60" s="185" customFormat="1" ht="11.25" customHeight="1">
      <c r="A10" s="218" t="s">
        <v>318</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c r="BE10" s="216">
        <v>838.92602299999999</v>
      </c>
    </row>
    <row r="11" spans="1:60" s="185" customFormat="1" ht="11.25" customHeight="1">
      <c r="A11" s="218" t="s">
        <v>319</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c r="BE11" s="216">
        <v>0.36299999999999999</v>
      </c>
    </row>
    <row r="12" spans="1:60" s="185" customFormat="1" ht="11.25" customHeight="1">
      <c r="A12" s="218" t="s">
        <v>320</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c r="BE12" s="216">
        <v>0</v>
      </c>
    </row>
    <row r="13" spans="1:60" s="185" customFormat="1" ht="11.25" customHeight="1">
      <c r="A13" s="218" t="s">
        <v>321</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c r="BE13" s="216">
        <v>174.497646</v>
      </c>
    </row>
    <row r="14" spans="1:60" s="185" customFormat="1" ht="11.25" customHeight="1">
      <c r="A14" s="219" t="s">
        <v>322</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c r="BE14" s="216">
        <v>29.228717</v>
      </c>
    </row>
    <row r="15" spans="1:60" s="185" customFormat="1" ht="11.25" customHeight="1">
      <c r="A15" s="219" t="s">
        <v>316</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c r="BE15" s="216"/>
    </row>
    <row r="16" spans="1:60" s="185" customFormat="1" ht="12.75" customHeight="1">
      <c r="A16" s="218" t="s">
        <v>325</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c r="BE16" s="216">
        <v>0</v>
      </c>
    </row>
    <row r="17" spans="1:57" s="185" customFormat="1" ht="12">
      <c r="A17" s="218" t="s">
        <v>326</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c r="BE17" s="216">
        <v>0</v>
      </c>
    </row>
    <row r="18" spans="1:57" s="185" customFormat="1" ht="11.25" customHeight="1">
      <c r="A18" s="219" t="s">
        <v>330</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c r="BE18" s="216">
        <v>0</v>
      </c>
    </row>
    <row r="19" spans="1:57"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c r="BE19" s="222">
        <v>1367.35671</v>
      </c>
    </row>
    <row r="20" spans="1:57" s="185" customFormat="1" ht="2.25" customHeight="1">
      <c r="A20" s="224"/>
      <c r="B20" s="225"/>
      <c r="C20" s="226"/>
      <c r="D20" s="227"/>
      <c r="E20" s="227"/>
      <c r="F20" s="227"/>
      <c r="G20" s="227"/>
      <c r="H20" s="227"/>
      <c r="I20" s="227"/>
      <c r="J20" s="216"/>
      <c r="K20" s="216"/>
      <c r="L20" s="216"/>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9"/>
      <c r="AW20" s="216"/>
      <c r="AX20" s="216"/>
    </row>
    <row r="21" spans="1:57" s="185" customFormat="1" ht="10.5" customHeight="1">
      <c r="A21" s="220" t="s">
        <v>331</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9"/>
      <c r="AW21" s="749"/>
      <c r="AX21" s="749"/>
    </row>
    <row r="22" spans="1:57" s="185" customFormat="1" ht="11.25" customHeight="1">
      <c r="A22" s="219" t="s">
        <v>314</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c r="BE22" s="216">
        <v>211.62926899999999</v>
      </c>
    </row>
    <row r="23" spans="1:57" s="185" customFormat="1" ht="11.25" customHeight="1">
      <c r="A23" s="214" t="s">
        <v>315</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c r="BE23" s="216">
        <v>17270.550196</v>
      </c>
    </row>
    <row r="24" spans="1:57" s="185" customFormat="1" ht="11.25" customHeight="1">
      <c r="A24" s="214" t="s">
        <v>316</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9"/>
      <c r="AW24" s="749"/>
      <c r="AX24" s="749"/>
      <c r="AY24" s="216"/>
      <c r="AZ24" s="216"/>
      <c r="BA24" s="216"/>
      <c r="BB24" s="216"/>
      <c r="BC24" s="216"/>
      <c r="BD24" s="216"/>
      <c r="BE24" s="216"/>
    </row>
    <row r="25" spans="1:57" s="185" customFormat="1" ht="11.25" customHeight="1">
      <c r="A25" s="218" t="s">
        <v>317</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c r="BE25" s="216">
        <v>316.922933</v>
      </c>
    </row>
    <row r="26" spans="1:57" s="185" customFormat="1" ht="11.25" customHeight="1">
      <c r="A26" s="218" t="s">
        <v>318</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c r="BE26" s="216">
        <v>2843.528687</v>
      </c>
    </row>
    <row r="27" spans="1:57" s="185" customFormat="1" ht="11.25" customHeight="1">
      <c r="A27" s="218" t="s">
        <v>319</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c r="BE27" s="216">
        <v>156.75675000000001</v>
      </c>
    </row>
    <row r="28" spans="1:57" s="185" customFormat="1" ht="11.25" customHeight="1">
      <c r="A28" s="218" t="s">
        <v>332</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c r="BE28" s="216">
        <v>384.36264699999998</v>
      </c>
    </row>
    <row r="29" spans="1:57" s="185" customFormat="1" ht="11.25" customHeight="1">
      <c r="A29" s="218" t="s">
        <v>320</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c r="BE29" s="216">
        <v>971.70347100000004</v>
      </c>
    </row>
    <row r="30" spans="1:57" s="185" customFormat="1" ht="11.25" customHeight="1">
      <c r="A30" s="218" t="s">
        <v>321</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c r="BE30" s="216">
        <v>12597.275707999999</v>
      </c>
    </row>
    <row r="31" spans="1:57" s="185" customFormat="1" ht="11.25" customHeight="1">
      <c r="A31" s="219" t="s">
        <v>333</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c r="BE31" s="216">
        <v>92.299777000000006</v>
      </c>
    </row>
    <row r="32" spans="1:57" s="185" customFormat="1" ht="11.25" customHeight="1">
      <c r="A32" s="219" t="s">
        <v>334</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c r="BE32" s="216">
        <v>3.6389369999999999</v>
      </c>
    </row>
    <row r="33" spans="1:57" s="185" customFormat="1" ht="11.25" customHeight="1">
      <c r="A33" s="219" t="s">
        <v>335</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c r="BE33" s="216">
        <v>1202.7254350000001</v>
      </c>
    </row>
    <row r="34" spans="1:57" s="185" customFormat="1" ht="12.75" customHeight="1">
      <c r="A34" s="219" t="s">
        <v>322</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c r="BE34" s="216">
        <v>1326.5122180000001</v>
      </c>
    </row>
    <row r="35" spans="1:57" s="185" customFormat="1" ht="11.25" customHeight="1">
      <c r="A35" s="214" t="s">
        <v>316</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c r="BE35" s="216"/>
    </row>
    <row r="36" spans="1:57" s="185" customFormat="1" ht="11.25" customHeight="1">
      <c r="A36" s="218" t="s">
        <v>324</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c r="BE36" s="216">
        <v>4.1892310000000004</v>
      </c>
    </row>
    <row r="37" spans="1:57" s="185" customFormat="1" ht="11.25" customHeight="1">
      <c r="A37" s="218" t="s">
        <v>325</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c r="BE37" s="216">
        <v>0.47575699999999999</v>
      </c>
    </row>
    <row r="38" spans="1:57" s="185" customFormat="1" ht="11.25" customHeight="1">
      <c r="A38" s="218" t="s">
        <v>326</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c r="BE38" s="216">
        <v>2.9672879999999999</v>
      </c>
    </row>
    <row r="39" spans="1:57" s="185" customFormat="1" ht="11.25" customHeight="1">
      <c r="A39" s="218" t="s">
        <v>328</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c r="BE39" s="216">
        <v>480.87100299999997</v>
      </c>
    </row>
    <row r="40" spans="1:57" s="185" customFormat="1" ht="14.25" customHeight="1">
      <c r="A40" s="218" t="s">
        <v>329</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c r="BE40" s="216">
        <v>808.81513099999995</v>
      </c>
    </row>
    <row r="41" spans="1:57" s="185" customFormat="1" ht="11.25" customHeight="1">
      <c r="A41" s="219" t="s">
        <v>330</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c r="BE41" s="216">
        <v>5242.4854309999973</v>
      </c>
    </row>
    <row r="42" spans="1:57" s="198" customFormat="1" ht="12.75" customHeight="1" thickBot="1">
      <c r="A42" s="863" t="s">
        <v>80</v>
      </c>
      <c r="B42" s="864">
        <v>60061.436416999997</v>
      </c>
      <c r="C42" s="864">
        <v>66342.927388000011</v>
      </c>
      <c r="D42" s="865">
        <v>77339.940031999999</v>
      </c>
      <c r="E42" s="865">
        <v>76265.170542000007</v>
      </c>
      <c r="F42" s="865">
        <v>78789.448891000007</v>
      </c>
      <c r="G42" s="865">
        <v>70888.567110000004</v>
      </c>
      <c r="H42" s="865">
        <v>76582.066633000009</v>
      </c>
      <c r="I42" s="865">
        <v>96075.464962999991</v>
      </c>
      <c r="J42" s="865">
        <v>100617.054347</v>
      </c>
      <c r="K42" s="865">
        <v>100718.44944</v>
      </c>
      <c r="L42" s="865">
        <v>110010.81208800001</v>
      </c>
      <c r="M42" s="865">
        <v>15140.689587000001</v>
      </c>
      <c r="N42" s="865">
        <v>15630.844684</v>
      </c>
      <c r="O42" s="865">
        <v>12885.18662</v>
      </c>
      <c r="P42" s="865">
        <v>16398.751380999998</v>
      </c>
      <c r="Q42" s="865">
        <v>14440.986994000001</v>
      </c>
      <c r="R42" s="865">
        <v>15205.171770000001</v>
      </c>
      <c r="S42" s="865">
        <v>18325.948565999999</v>
      </c>
      <c r="T42" s="865">
        <v>18411.213081999998</v>
      </c>
      <c r="U42" s="865">
        <v>20034.657136000002</v>
      </c>
      <c r="V42" s="865">
        <v>17956.063883999999</v>
      </c>
      <c r="W42" s="865">
        <v>18239.862914000001</v>
      </c>
      <c r="X42" s="865">
        <v>20960.706466</v>
      </c>
      <c r="Y42" s="865">
        <v>16113.65596</v>
      </c>
      <c r="Z42" s="865">
        <v>19672.657243000001</v>
      </c>
      <c r="AA42" s="865">
        <v>20818.762309000002</v>
      </c>
      <c r="AB42" s="865">
        <v>19643.735713999999</v>
      </c>
      <c r="AC42" s="865">
        <v>17415.649732999998</v>
      </c>
      <c r="AD42" s="865">
        <v>19397.992073000001</v>
      </c>
      <c r="AE42" s="865">
        <v>19732.156359000001</v>
      </c>
      <c r="AF42" s="865">
        <v>22252.352900000002</v>
      </c>
      <c r="AG42" s="865">
        <v>18423.769448999999</v>
      </c>
      <c r="AH42" s="865">
        <v>15030.520035</v>
      </c>
      <c r="AI42" s="865">
        <v>18270.113675000001</v>
      </c>
      <c r="AJ42" s="865">
        <v>19164.163950999999</v>
      </c>
      <c r="AK42" s="865">
        <v>16833.369667999999</v>
      </c>
      <c r="AL42" s="865">
        <v>18597.727132</v>
      </c>
      <c r="AM42" s="865">
        <v>19090.412488000002</v>
      </c>
      <c r="AN42" s="865">
        <v>22060.557345000001</v>
      </c>
      <c r="AO42" s="865">
        <v>19923.620470000002</v>
      </c>
      <c r="AP42" s="865">
        <v>24393.881995</v>
      </c>
      <c r="AQ42" s="865">
        <v>25052.930005999999</v>
      </c>
      <c r="AR42" s="865">
        <v>26705.032491999998</v>
      </c>
      <c r="AS42" s="865">
        <v>24922.064343999999</v>
      </c>
      <c r="AT42" s="865">
        <v>23769.095183000001</v>
      </c>
      <c r="AU42" s="865">
        <v>28856.788533999999</v>
      </c>
      <c r="AV42" s="865">
        <v>23069.106285999998</v>
      </c>
      <c r="AW42" s="865">
        <v>22868.946742</v>
      </c>
      <c r="AX42" s="865">
        <v>24539.573205000001</v>
      </c>
      <c r="AY42" s="865">
        <v>25943.058762000001</v>
      </c>
      <c r="AZ42" s="865">
        <v>27366.870730999999</v>
      </c>
      <c r="BA42" s="865">
        <v>25453.722587</v>
      </c>
      <c r="BB42" s="865">
        <v>26027.844707</v>
      </c>
      <c r="BC42" s="865">
        <v>30261.037985999999</v>
      </c>
      <c r="BD42" s="865">
        <v>28268.206807999999</v>
      </c>
      <c r="BE42" s="865">
        <v>25349.841262999998</v>
      </c>
    </row>
    <row r="43" spans="1:57" ht="15" customHeight="1">
      <c r="A43" s="234" t="s">
        <v>953</v>
      </c>
      <c r="X43" s="235"/>
      <c r="Y43" s="235"/>
      <c r="Z43" s="235"/>
      <c r="AA43" s="235"/>
      <c r="AS43" s="726"/>
      <c r="AV43" s="749"/>
    </row>
    <row r="44" spans="1:57" ht="12.75" customHeight="1">
      <c r="A44" s="236"/>
      <c r="B44" s="236"/>
      <c r="C44" s="236"/>
      <c r="D44" s="236"/>
      <c r="E44" s="236"/>
      <c r="F44" s="236"/>
      <c r="G44" s="236"/>
      <c r="H44" s="236"/>
      <c r="I44" s="236"/>
      <c r="M44" s="237"/>
      <c r="Q44" s="238"/>
      <c r="R44" s="238"/>
      <c r="S44" s="204"/>
      <c r="T44" s="239"/>
      <c r="U44" s="204"/>
      <c r="V44" s="238"/>
      <c r="W44" s="204"/>
      <c r="AV44" s="749"/>
    </row>
    <row r="45" spans="1:57" ht="12.75" customHeight="1">
      <c r="A45" s="236"/>
      <c r="B45" s="236"/>
      <c r="C45" s="236"/>
      <c r="D45" s="236"/>
      <c r="E45" s="236"/>
      <c r="F45" s="236"/>
      <c r="G45" s="236"/>
      <c r="H45" s="236"/>
      <c r="I45" s="236"/>
      <c r="M45" s="237"/>
      <c r="Q45" s="238"/>
      <c r="R45" s="238"/>
      <c r="S45" s="204"/>
      <c r="T45" s="239"/>
      <c r="U45" s="204"/>
      <c r="V45" s="238"/>
      <c r="W45" s="204"/>
    </row>
    <row r="46" spans="1:57" ht="12.75" customHeight="1">
      <c r="A46" s="236"/>
      <c r="B46" s="236"/>
      <c r="C46" s="236"/>
      <c r="D46" s="236"/>
      <c r="E46" s="236"/>
      <c r="F46" s="236"/>
      <c r="G46" s="236"/>
      <c r="H46" s="236"/>
      <c r="I46" s="236"/>
      <c r="M46" s="237"/>
      <c r="Q46" s="238"/>
      <c r="R46" s="238"/>
      <c r="S46" s="204"/>
      <c r="T46" s="239"/>
      <c r="U46" s="204"/>
      <c r="V46" s="238"/>
      <c r="W46" s="204"/>
      <c r="AV46" s="749"/>
      <c r="AW46" s="216"/>
      <c r="AX46" s="216"/>
    </row>
    <row r="47" spans="1:57" ht="12.75" customHeight="1">
      <c r="A47" s="236"/>
      <c r="B47" s="236"/>
      <c r="C47" s="236"/>
      <c r="D47" s="236"/>
      <c r="E47" s="236"/>
      <c r="F47" s="236"/>
      <c r="G47" s="236"/>
      <c r="H47" s="236"/>
      <c r="I47" s="236"/>
      <c r="M47" s="237"/>
      <c r="Q47" s="238"/>
      <c r="R47" s="238"/>
      <c r="S47" s="204"/>
      <c r="T47" s="239"/>
      <c r="U47" s="204"/>
      <c r="V47" s="238"/>
      <c r="W47" s="204"/>
      <c r="AW47" s="749"/>
      <c r="AX47" s="749"/>
    </row>
    <row r="48" spans="1:57"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9"/>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9"/>
    </row>
    <row r="53" spans="1:50" ht="12.75" customHeight="1">
      <c r="A53" s="193"/>
      <c r="B53" s="193"/>
      <c r="C53" s="193"/>
      <c r="D53" s="193"/>
      <c r="E53" s="193"/>
      <c r="F53" s="193"/>
      <c r="G53" s="193"/>
      <c r="H53" s="193"/>
      <c r="I53" s="193"/>
      <c r="M53" s="237"/>
      <c r="Q53" s="240"/>
      <c r="R53" s="240"/>
      <c r="S53" s="240"/>
      <c r="T53" s="241"/>
      <c r="U53" s="240"/>
      <c r="V53" s="240"/>
      <c r="W53" s="240"/>
      <c r="AX53" s="749"/>
    </row>
    <row r="54" spans="1:50" ht="12.75" customHeight="1">
      <c r="A54" s="193"/>
      <c r="B54" s="193"/>
      <c r="C54" s="193"/>
      <c r="D54" s="193"/>
      <c r="E54" s="193"/>
      <c r="F54" s="193"/>
      <c r="G54" s="193"/>
      <c r="H54" s="193"/>
      <c r="I54" s="193"/>
      <c r="M54" s="237"/>
      <c r="Q54" s="240"/>
      <c r="R54" s="240"/>
      <c r="S54" s="240"/>
      <c r="T54" s="241"/>
      <c r="U54" s="240"/>
      <c r="V54" s="240"/>
      <c r="W54" s="240"/>
      <c r="AX54" s="749"/>
    </row>
    <row r="55" spans="1:50" ht="12.75" customHeight="1">
      <c r="A55" s="193"/>
      <c r="B55" s="193"/>
      <c r="C55" s="193"/>
      <c r="D55" s="193"/>
      <c r="E55" s="193"/>
      <c r="F55" s="193"/>
      <c r="G55" s="193"/>
      <c r="H55" s="193"/>
      <c r="I55" s="193"/>
      <c r="M55" s="237"/>
      <c r="Q55" s="240"/>
      <c r="R55" s="240"/>
      <c r="S55" s="240"/>
      <c r="T55" s="241"/>
      <c r="U55" s="240"/>
      <c r="V55" s="240"/>
      <c r="W55" s="240"/>
      <c r="AX55" s="749"/>
    </row>
    <row r="56" spans="1:50" ht="12.75" customHeight="1">
      <c r="A56" s="236"/>
      <c r="B56" s="236"/>
      <c r="C56" s="236"/>
      <c r="D56" s="236"/>
      <c r="E56" s="236"/>
      <c r="F56" s="236"/>
      <c r="G56" s="236"/>
      <c r="H56" s="236"/>
      <c r="I56" s="236"/>
      <c r="M56" s="237"/>
      <c r="Q56" s="240"/>
      <c r="R56" s="240"/>
      <c r="S56" s="240"/>
      <c r="T56" s="241"/>
      <c r="U56" s="240"/>
      <c r="V56" s="240"/>
      <c r="W56" s="240"/>
      <c r="AX56" s="749"/>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2">
    <mergeCell ref="B3:B4"/>
    <mergeCell ref="C3:C4"/>
    <mergeCell ref="D3:D4"/>
    <mergeCell ref="H3:H4"/>
    <mergeCell ref="M3:P3"/>
    <mergeCell ref="J3:J4"/>
    <mergeCell ref="I3:I4"/>
    <mergeCell ref="E3:E4"/>
    <mergeCell ref="F3:F4"/>
    <mergeCell ref="G3:G4"/>
    <mergeCell ref="K3:K4"/>
    <mergeCell ref="L3:L4"/>
    <mergeCell ref="AC3:AF3"/>
    <mergeCell ref="U3:X3"/>
    <mergeCell ref="Y3:AB3"/>
    <mergeCell ref="Q3:T3"/>
    <mergeCell ref="AG3:AJ3"/>
    <mergeCell ref="AO3:AR3"/>
    <mergeCell ref="AK3:AN3"/>
    <mergeCell ref="AS3:AV3"/>
    <mergeCell ref="AW3:AZ3"/>
    <mergeCell ref="BA3:B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E40"/>
  <sheetViews>
    <sheetView showGridLines="0" zoomScaleNormal="100" zoomScaleSheetLayoutView="100" zoomScalePageLayoutView="90" workbookViewId="0">
      <pane xSplit="1" topLeftCell="AS1" activePane="topRight" state="frozen"/>
      <selection pane="topRight" activeCell="BD12" sqref="BD12"/>
    </sheetView>
  </sheetViews>
  <sheetFormatPr defaultColWidth="9" defaultRowHeight="12.75"/>
  <cols>
    <col min="1" max="1" width="26.5703125" style="245" customWidth="1"/>
    <col min="2" max="57" width="9.28515625" style="245" customWidth="1"/>
    <col min="58" max="16384" width="9" style="245"/>
  </cols>
  <sheetData>
    <row r="1" spans="1:57" s="244" customFormat="1" ht="22.35" customHeight="1">
      <c r="A1" s="153" t="s">
        <v>336</v>
      </c>
      <c r="B1" s="243"/>
      <c r="C1" s="243"/>
      <c r="D1" s="243"/>
      <c r="E1" s="243"/>
      <c r="F1" s="243"/>
      <c r="G1" s="243"/>
    </row>
    <row r="2" spans="1:57" ht="15" customHeight="1">
      <c r="B2" s="153"/>
      <c r="C2" s="153"/>
      <c r="D2" s="153"/>
      <c r="E2" s="153"/>
      <c r="F2" s="153"/>
      <c r="G2" s="153"/>
    </row>
    <row r="3" spans="1:57" ht="15" customHeight="1">
      <c r="A3" s="1000"/>
      <c r="B3" s="1083">
        <v>2015</v>
      </c>
      <c r="C3" s="1083">
        <v>2016</v>
      </c>
      <c r="D3" s="1083">
        <v>2017</v>
      </c>
      <c r="E3" s="1083">
        <v>2018</v>
      </c>
      <c r="F3" s="1083">
        <v>2019</v>
      </c>
      <c r="G3" s="1083">
        <v>2020</v>
      </c>
      <c r="H3" s="1083">
        <v>2021</v>
      </c>
      <c r="I3" s="1083">
        <v>2022</v>
      </c>
      <c r="J3" s="1083">
        <v>2023</v>
      </c>
      <c r="K3" s="1083">
        <v>2024</v>
      </c>
      <c r="L3" s="1078">
        <v>2025</v>
      </c>
      <c r="M3" s="1122">
        <v>2015</v>
      </c>
      <c r="N3" s="1123"/>
      <c r="O3" s="1123"/>
      <c r="P3" s="1123"/>
      <c r="Q3" s="1131">
        <v>2016</v>
      </c>
      <c r="R3" s="1132"/>
      <c r="S3" s="1132"/>
      <c r="T3" s="1132"/>
      <c r="U3" s="1131">
        <v>2017</v>
      </c>
      <c r="V3" s="1132"/>
      <c r="W3" s="1132"/>
      <c r="X3" s="1132"/>
      <c r="Y3" s="1131">
        <v>2018</v>
      </c>
      <c r="Z3" s="1132"/>
      <c r="AA3" s="1132"/>
      <c r="AB3" s="1132"/>
      <c r="AC3" s="1122">
        <v>2019</v>
      </c>
      <c r="AD3" s="1123"/>
      <c r="AE3" s="1123"/>
      <c r="AF3" s="1123"/>
      <c r="AG3" s="1122">
        <v>2020</v>
      </c>
      <c r="AH3" s="1123"/>
      <c r="AI3" s="1123"/>
      <c r="AJ3" s="1123"/>
      <c r="AK3" s="1122">
        <v>2021</v>
      </c>
      <c r="AL3" s="1123"/>
      <c r="AM3" s="1123"/>
      <c r="AN3" s="1123"/>
      <c r="AO3" s="1122">
        <v>2022</v>
      </c>
      <c r="AP3" s="1123"/>
      <c r="AQ3" s="1123"/>
      <c r="AR3" s="1123"/>
      <c r="AS3" s="1122">
        <v>2023</v>
      </c>
      <c r="AT3" s="1123"/>
      <c r="AU3" s="1123"/>
      <c r="AV3" s="1123"/>
      <c r="AW3" s="1122">
        <v>2024</v>
      </c>
      <c r="AX3" s="1123"/>
      <c r="AY3" s="1123"/>
      <c r="AZ3" s="1123"/>
      <c r="BA3" s="1122">
        <v>2025</v>
      </c>
      <c r="BB3" s="1123"/>
      <c r="BC3" s="1123"/>
      <c r="BD3" s="1123"/>
      <c r="BE3" s="1045">
        <v>2026</v>
      </c>
    </row>
    <row r="4" spans="1:57" ht="15" customHeight="1">
      <c r="A4" s="1002"/>
      <c r="B4" s="1083"/>
      <c r="C4" s="1083"/>
      <c r="D4" s="1083"/>
      <c r="E4" s="1083"/>
      <c r="F4" s="1083"/>
      <c r="G4" s="1083"/>
      <c r="H4" s="1083"/>
      <c r="I4" s="1083"/>
      <c r="J4" s="1083"/>
      <c r="K4" s="1083"/>
      <c r="L4" s="1078"/>
      <c r="M4" s="996" t="s">
        <v>97</v>
      </c>
      <c r="N4" s="996" t="s">
        <v>98</v>
      </c>
      <c r="O4" s="996" t="s">
        <v>99</v>
      </c>
      <c r="P4" s="996" t="s">
        <v>100</v>
      </c>
      <c r="Q4" s="996" t="s">
        <v>97</v>
      </c>
      <c r="R4" s="996" t="s">
        <v>98</v>
      </c>
      <c r="S4" s="996" t="s">
        <v>99</v>
      </c>
      <c r="T4" s="996" t="s">
        <v>100</v>
      </c>
      <c r="U4" s="996" t="s">
        <v>97</v>
      </c>
      <c r="V4" s="996" t="s">
        <v>98</v>
      </c>
      <c r="W4" s="996" t="s">
        <v>99</v>
      </c>
      <c r="X4" s="996" t="s">
        <v>100</v>
      </c>
      <c r="Y4" s="996" t="s">
        <v>97</v>
      </c>
      <c r="Z4" s="996" t="s">
        <v>98</v>
      </c>
      <c r="AA4" s="996" t="s">
        <v>99</v>
      </c>
      <c r="AB4" s="996" t="s">
        <v>100</v>
      </c>
      <c r="AC4" s="996" t="s">
        <v>97</v>
      </c>
      <c r="AD4" s="996" t="s">
        <v>98</v>
      </c>
      <c r="AE4" s="996" t="s">
        <v>99</v>
      </c>
      <c r="AF4" s="996" t="s">
        <v>100</v>
      </c>
      <c r="AG4" s="996" t="s">
        <v>97</v>
      </c>
      <c r="AH4" s="996" t="s">
        <v>98</v>
      </c>
      <c r="AI4" s="996" t="s">
        <v>99</v>
      </c>
      <c r="AJ4" s="996" t="s">
        <v>100</v>
      </c>
      <c r="AK4" s="996" t="s">
        <v>97</v>
      </c>
      <c r="AL4" s="996" t="s">
        <v>98</v>
      </c>
      <c r="AM4" s="996" t="s">
        <v>99</v>
      </c>
      <c r="AN4" s="996" t="s">
        <v>100</v>
      </c>
      <c r="AO4" s="996" t="s">
        <v>97</v>
      </c>
      <c r="AP4" s="998" t="s">
        <v>98</v>
      </c>
      <c r="AQ4" s="998" t="s">
        <v>99</v>
      </c>
      <c r="AR4" s="998" t="s">
        <v>100</v>
      </c>
      <c r="AS4" s="998" t="s">
        <v>97</v>
      </c>
      <c r="AT4" s="998" t="s">
        <v>98</v>
      </c>
      <c r="AU4" s="998" t="s">
        <v>99</v>
      </c>
      <c r="AV4" s="998" t="s">
        <v>100</v>
      </c>
      <c r="AW4" s="998" t="s">
        <v>97</v>
      </c>
      <c r="AX4" s="998" t="s">
        <v>98</v>
      </c>
      <c r="AY4" s="998" t="s">
        <v>99</v>
      </c>
      <c r="AZ4" s="998" t="s">
        <v>100</v>
      </c>
      <c r="BA4" s="998" t="s">
        <v>97</v>
      </c>
      <c r="BB4" s="998" t="s">
        <v>98</v>
      </c>
      <c r="BC4" s="998" t="s">
        <v>99</v>
      </c>
      <c r="BD4" s="998" t="s">
        <v>100</v>
      </c>
      <c r="BE4" s="998" t="s">
        <v>97</v>
      </c>
    </row>
    <row r="5" spans="1:57" ht="15" customHeight="1">
      <c r="A5" s="246" t="s">
        <v>337</v>
      </c>
      <c r="B5" s="247">
        <v>3572878</v>
      </c>
      <c r="C5" s="247">
        <v>3964293</v>
      </c>
      <c r="D5" s="248">
        <v>4459318</v>
      </c>
      <c r="E5" s="248">
        <v>4759544</v>
      </c>
      <c r="F5" s="248">
        <v>4921665</v>
      </c>
      <c r="G5" s="248">
        <v>1073987</v>
      </c>
      <c r="H5" s="248">
        <v>750334</v>
      </c>
      <c r="I5" s="248">
        <v>3944367</v>
      </c>
      <c r="J5" s="248">
        <v>5022713</v>
      </c>
      <c r="K5" s="248">
        <f>+SUM(AW5:AZ5)</f>
        <v>5507229</v>
      </c>
      <c r="L5" s="248">
        <v>5973074</v>
      </c>
      <c r="M5" s="248">
        <v>980216</v>
      </c>
      <c r="N5" s="248">
        <v>714664</v>
      </c>
      <c r="O5" s="248">
        <v>870456</v>
      </c>
      <c r="P5" s="248">
        <v>1007542</v>
      </c>
      <c r="Q5" s="248">
        <v>1104882</v>
      </c>
      <c r="R5" s="248">
        <v>841076</v>
      </c>
      <c r="S5" s="248">
        <v>920568</v>
      </c>
      <c r="T5" s="248">
        <v>1097767</v>
      </c>
      <c r="U5" s="248">
        <v>1179445</v>
      </c>
      <c r="V5" s="248">
        <v>956248</v>
      </c>
      <c r="W5" s="248">
        <v>1080530</v>
      </c>
      <c r="X5" s="248">
        <v>1243095</v>
      </c>
      <c r="Y5" s="248">
        <v>1302924</v>
      </c>
      <c r="Z5" s="248">
        <v>1037960</v>
      </c>
      <c r="AA5" s="248">
        <v>1147353</v>
      </c>
      <c r="AB5" s="248">
        <v>1271307</v>
      </c>
      <c r="AC5" s="248">
        <v>1357216</v>
      </c>
      <c r="AD5" s="248">
        <v>1093060</v>
      </c>
      <c r="AE5" s="248">
        <v>1166766</v>
      </c>
      <c r="AF5" s="248">
        <v>1304623</v>
      </c>
      <c r="AG5" s="248">
        <v>954541</v>
      </c>
      <c r="AH5" s="248" t="s">
        <v>125</v>
      </c>
      <c r="AI5" s="248" t="s">
        <v>125</v>
      </c>
      <c r="AJ5" s="248" t="s">
        <v>125</v>
      </c>
      <c r="AK5" s="248">
        <v>16614</v>
      </c>
      <c r="AL5" s="249">
        <v>73627</v>
      </c>
      <c r="AM5" s="249">
        <v>205324</v>
      </c>
      <c r="AN5" s="249" t="s">
        <v>125</v>
      </c>
      <c r="AO5" s="249">
        <v>808144</v>
      </c>
      <c r="AP5" s="249">
        <v>756255</v>
      </c>
      <c r="AQ5" s="249">
        <v>1090261</v>
      </c>
      <c r="AR5" s="249">
        <v>1289707</v>
      </c>
      <c r="AS5" s="249">
        <v>1275845</v>
      </c>
      <c r="AT5" s="249">
        <v>1049796</v>
      </c>
      <c r="AU5" s="249">
        <v>1278635</v>
      </c>
      <c r="AV5" s="249">
        <v>1418437</v>
      </c>
      <c r="AW5" s="249">
        <v>1492784</v>
      </c>
      <c r="AX5" s="249">
        <v>1145308</v>
      </c>
      <c r="AY5" s="249">
        <v>1357168</v>
      </c>
      <c r="AZ5" s="249">
        <v>1511969</v>
      </c>
      <c r="BA5" s="249">
        <v>1614634</v>
      </c>
      <c r="BB5" s="249">
        <v>1270157</v>
      </c>
      <c r="BC5" s="249">
        <v>1424030</v>
      </c>
      <c r="BD5" s="249">
        <v>1664253</v>
      </c>
      <c r="BE5" s="249">
        <v>1683122</v>
      </c>
    </row>
    <row r="6" spans="1:57" ht="15" customHeight="1">
      <c r="A6" s="250" t="s">
        <v>338</v>
      </c>
      <c r="B6" s="251">
        <v>658</v>
      </c>
      <c r="C6" s="251">
        <v>1082</v>
      </c>
      <c r="D6" s="252">
        <v>1090</v>
      </c>
      <c r="E6" s="252">
        <v>1494</v>
      </c>
      <c r="F6" s="252">
        <v>1959</v>
      </c>
      <c r="G6" s="252">
        <v>418</v>
      </c>
      <c r="H6" s="252">
        <v>265</v>
      </c>
      <c r="I6" s="252">
        <v>735</v>
      </c>
      <c r="J6" s="252" t="s">
        <v>125</v>
      </c>
      <c r="K6" s="252">
        <f t="shared" ref="K6:K26" si="0">+SUM(AW6:AZ6)</f>
        <v>1924</v>
      </c>
      <c r="L6" s="252">
        <v>5188</v>
      </c>
      <c r="M6" s="252">
        <v>139</v>
      </c>
      <c r="N6" s="252">
        <v>77</v>
      </c>
      <c r="O6" s="252">
        <v>347</v>
      </c>
      <c r="P6" s="252">
        <v>95</v>
      </c>
      <c r="Q6" s="252">
        <v>441</v>
      </c>
      <c r="R6" s="252">
        <v>251</v>
      </c>
      <c r="S6" s="252">
        <v>128</v>
      </c>
      <c r="T6" s="252">
        <v>262</v>
      </c>
      <c r="U6" s="252">
        <v>167</v>
      </c>
      <c r="V6" s="252">
        <v>174</v>
      </c>
      <c r="W6" s="252">
        <v>443</v>
      </c>
      <c r="X6" s="252">
        <v>306</v>
      </c>
      <c r="Y6" s="252">
        <v>387</v>
      </c>
      <c r="Z6" s="252">
        <v>273</v>
      </c>
      <c r="AA6" s="252">
        <v>278</v>
      </c>
      <c r="AB6" s="252">
        <v>556</v>
      </c>
      <c r="AC6" s="252">
        <v>441</v>
      </c>
      <c r="AD6" s="252">
        <v>577</v>
      </c>
      <c r="AE6" s="252">
        <v>505</v>
      </c>
      <c r="AF6" s="252">
        <v>436</v>
      </c>
      <c r="AG6" s="252">
        <v>407</v>
      </c>
      <c r="AH6" s="252" t="s">
        <v>125</v>
      </c>
      <c r="AI6" s="252" t="s">
        <v>125</v>
      </c>
      <c r="AJ6" s="252" t="s">
        <v>125</v>
      </c>
      <c r="AK6" s="252">
        <v>37</v>
      </c>
      <c r="AL6" s="253">
        <v>92</v>
      </c>
      <c r="AM6" s="253">
        <v>75</v>
      </c>
      <c r="AN6" s="253" t="s">
        <v>125</v>
      </c>
      <c r="AO6" s="253">
        <v>98</v>
      </c>
      <c r="AP6" s="253">
        <v>169</v>
      </c>
      <c r="AQ6" s="253">
        <v>124</v>
      </c>
      <c r="AR6" s="253">
        <v>344</v>
      </c>
      <c r="AS6" s="253">
        <v>258</v>
      </c>
      <c r="AT6" s="253">
        <v>426</v>
      </c>
      <c r="AU6" s="253">
        <v>339</v>
      </c>
      <c r="AV6" s="253">
        <v>440</v>
      </c>
      <c r="AW6" s="245">
        <v>48</v>
      </c>
      <c r="AX6" s="245">
        <v>253</v>
      </c>
      <c r="AY6" s="245">
        <v>459</v>
      </c>
      <c r="AZ6" s="245">
        <v>1164</v>
      </c>
      <c r="BA6" s="261">
        <v>2027</v>
      </c>
      <c r="BB6" s="261">
        <v>1436</v>
      </c>
      <c r="BC6" s="261">
        <v>1567</v>
      </c>
      <c r="BD6" s="261">
        <v>158</v>
      </c>
      <c r="BE6" s="261">
        <v>173</v>
      </c>
    </row>
    <row r="7" spans="1:57" ht="15" customHeight="1">
      <c r="A7" s="254" t="s">
        <v>317</v>
      </c>
      <c r="B7" s="251">
        <v>575541</v>
      </c>
      <c r="C7" s="251">
        <v>529586</v>
      </c>
      <c r="D7" s="252">
        <v>526985</v>
      </c>
      <c r="E7" s="252">
        <v>596115</v>
      </c>
      <c r="F7" s="252">
        <v>621923</v>
      </c>
      <c r="G7" s="252">
        <v>119390</v>
      </c>
      <c r="H7" s="252">
        <v>109349</v>
      </c>
      <c r="I7" s="252">
        <v>515438</v>
      </c>
      <c r="J7" s="252">
        <v>596322</v>
      </c>
      <c r="K7" s="252">
        <f t="shared" si="0"/>
        <v>580448</v>
      </c>
      <c r="L7" s="252">
        <v>631178</v>
      </c>
      <c r="M7" s="252">
        <v>155167</v>
      </c>
      <c r="N7" s="252">
        <v>118135</v>
      </c>
      <c r="O7" s="252">
        <v>140801</v>
      </c>
      <c r="P7" s="252">
        <v>161438</v>
      </c>
      <c r="Q7" s="252">
        <v>136586</v>
      </c>
      <c r="R7" s="252">
        <v>121700</v>
      </c>
      <c r="S7" s="252">
        <v>129574</v>
      </c>
      <c r="T7" s="252">
        <v>141726</v>
      </c>
      <c r="U7" s="252">
        <v>125946</v>
      </c>
      <c r="V7" s="252">
        <v>115696</v>
      </c>
      <c r="W7" s="252">
        <v>126308</v>
      </c>
      <c r="X7" s="252">
        <v>159035</v>
      </c>
      <c r="Y7" s="252">
        <v>156136</v>
      </c>
      <c r="Z7" s="252">
        <v>137119</v>
      </c>
      <c r="AA7" s="252">
        <v>138188</v>
      </c>
      <c r="AB7" s="252">
        <v>164672</v>
      </c>
      <c r="AC7" s="252">
        <v>154101</v>
      </c>
      <c r="AD7" s="252">
        <v>145616</v>
      </c>
      <c r="AE7" s="252">
        <v>147555</v>
      </c>
      <c r="AF7" s="252">
        <v>174651</v>
      </c>
      <c r="AG7" s="252">
        <v>105065</v>
      </c>
      <c r="AH7" s="252" t="s">
        <v>125</v>
      </c>
      <c r="AI7" s="252" t="s">
        <v>125</v>
      </c>
      <c r="AJ7" s="252" t="s">
        <v>125</v>
      </c>
      <c r="AK7" s="252">
        <v>630</v>
      </c>
      <c r="AL7" s="253">
        <v>1076</v>
      </c>
      <c r="AM7" s="253">
        <v>12572</v>
      </c>
      <c r="AN7" s="253" t="s">
        <v>125</v>
      </c>
      <c r="AO7" s="253">
        <v>115801</v>
      </c>
      <c r="AP7" s="253">
        <v>99248</v>
      </c>
      <c r="AQ7" s="253">
        <v>129584</v>
      </c>
      <c r="AR7" s="253">
        <v>170805</v>
      </c>
      <c r="AS7" s="253">
        <v>158632</v>
      </c>
      <c r="AT7" s="253">
        <v>132940</v>
      </c>
      <c r="AU7" s="253">
        <v>125743</v>
      </c>
      <c r="AV7" s="253">
        <v>179007</v>
      </c>
      <c r="AW7" s="253">
        <v>166269</v>
      </c>
      <c r="AX7" s="261">
        <v>119239</v>
      </c>
      <c r="AY7" s="261">
        <v>119365</v>
      </c>
      <c r="AZ7" s="261">
        <v>175575</v>
      </c>
      <c r="BA7" s="261">
        <v>175608</v>
      </c>
      <c r="BB7" s="261">
        <v>137648</v>
      </c>
      <c r="BC7" s="261">
        <v>118411</v>
      </c>
      <c r="BD7" s="261">
        <v>199511</v>
      </c>
      <c r="BE7" s="261">
        <v>177232</v>
      </c>
    </row>
    <row r="8" spans="1:57" ht="15" customHeight="1">
      <c r="A8" s="255" t="s">
        <v>339</v>
      </c>
      <c r="B8" s="251">
        <v>13227</v>
      </c>
      <c r="C8" s="251">
        <v>7489</v>
      </c>
      <c r="D8" s="252">
        <v>8618</v>
      </c>
      <c r="E8" s="252">
        <v>16306</v>
      </c>
      <c r="F8" s="252">
        <v>42428</v>
      </c>
      <c r="G8" s="252">
        <v>10730</v>
      </c>
      <c r="H8" s="252">
        <v>2113</v>
      </c>
      <c r="I8" s="252">
        <v>14497</v>
      </c>
      <c r="J8" s="252">
        <v>19087</v>
      </c>
      <c r="K8" s="252">
        <f t="shared" si="0"/>
        <v>25058</v>
      </c>
      <c r="L8" s="252">
        <v>25565</v>
      </c>
      <c r="M8" s="252">
        <v>5135</v>
      </c>
      <c r="N8" s="252">
        <v>2312</v>
      </c>
      <c r="O8" s="252">
        <v>3379</v>
      </c>
      <c r="P8" s="252">
        <v>2401</v>
      </c>
      <c r="Q8" s="252">
        <v>2500</v>
      </c>
      <c r="R8" s="252">
        <v>976</v>
      </c>
      <c r="S8" s="252">
        <v>1775</v>
      </c>
      <c r="T8" s="252">
        <v>2238</v>
      </c>
      <c r="U8" s="252">
        <v>2241</v>
      </c>
      <c r="V8" s="252">
        <v>1588</v>
      </c>
      <c r="W8" s="252">
        <v>1062</v>
      </c>
      <c r="X8" s="252">
        <v>3727</v>
      </c>
      <c r="Y8" s="252">
        <v>4145</v>
      </c>
      <c r="Z8" s="252">
        <v>2690</v>
      </c>
      <c r="AA8" s="252">
        <v>3691</v>
      </c>
      <c r="AB8" s="252">
        <v>5780</v>
      </c>
      <c r="AC8" s="252">
        <v>15664</v>
      </c>
      <c r="AD8" s="252">
        <v>10307</v>
      </c>
      <c r="AE8" s="252">
        <v>5740</v>
      </c>
      <c r="AF8" s="252">
        <v>10717</v>
      </c>
      <c r="AG8" s="252">
        <v>9888</v>
      </c>
      <c r="AH8" s="252" t="s">
        <v>125</v>
      </c>
      <c r="AI8" s="252" t="s">
        <v>125</v>
      </c>
      <c r="AJ8" s="252" t="s">
        <v>125</v>
      </c>
      <c r="AK8" s="252">
        <v>42</v>
      </c>
      <c r="AL8" s="253">
        <v>118</v>
      </c>
      <c r="AM8" s="253">
        <v>96</v>
      </c>
      <c r="AN8" s="253" t="s">
        <v>125</v>
      </c>
      <c r="AO8" s="253">
        <v>4263</v>
      </c>
      <c r="AP8" s="253">
        <v>2367</v>
      </c>
      <c r="AQ8" s="253">
        <v>3364</v>
      </c>
      <c r="AR8" s="253">
        <v>4503</v>
      </c>
      <c r="AS8" s="253">
        <v>6081</v>
      </c>
      <c r="AT8" s="253">
        <v>3710</v>
      </c>
      <c r="AU8" s="253">
        <v>4042</v>
      </c>
      <c r="AV8" s="253">
        <v>5254</v>
      </c>
      <c r="AW8" s="253">
        <v>10925</v>
      </c>
      <c r="AX8" s="261">
        <v>4894</v>
      </c>
      <c r="AY8" s="261">
        <v>4359</v>
      </c>
      <c r="AZ8" s="261">
        <v>4880</v>
      </c>
      <c r="BA8" s="261">
        <v>11665</v>
      </c>
      <c r="BB8" s="261">
        <v>4564</v>
      </c>
      <c r="BC8" s="261">
        <v>3660</v>
      </c>
      <c r="BD8" s="261">
        <v>5676</v>
      </c>
      <c r="BE8" s="261">
        <v>6856</v>
      </c>
    </row>
    <row r="9" spans="1:57" ht="15" customHeight="1">
      <c r="A9" s="256" t="s">
        <v>340</v>
      </c>
      <c r="B9" s="251">
        <v>458957</v>
      </c>
      <c r="C9" s="251">
        <v>478660</v>
      </c>
      <c r="D9" s="252">
        <v>529271</v>
      </c>
      <c r="E9" s="252">
        <v>551543</v>
      </c>
      <c r="F9" s="252">
        <v>538035</v>
      </c>
      <c r="G9" s="252">
        <v>128587</v>
      </c>
      <c r="H9" s="252">
        <v>70562</v>
      </c>
      <c r="I9" s="252">
        <v>427792</v>
      </c>
      <c r="J9" s="252">
        <v>570046</v>
      </c>
      <c r="K9" s="252">
        <f t="shared" si="0"/>
        <v>560881</v>
      </c>
      <c r="L9" s="252">
        <v>464051</v>
      </c>
      <c r="M9" s="252">
        <v>156617</v>
      </c>
      <c r="N9" s="252">
        <v>80646</v>
      </c>
      <c r="O9" s="252">
        <v>76074</v>
      </c>
      <c r="P9" s="252">
        <v>145620</v>
      </c>
      <c r="Q9" s="252">
        <v>143283</v>
      </c>
      <c r="R9" s="252">
        <v>100169</v>
      </c>
      <c r="S9" s="252">
        <v>86631</v>
      </c>
      <c r="T9" s="252">
        <v>148577</v>
      </c>
      <c r="U9" s="252">
        <v>165771</v>
      </c>
      <c r="V9" s="252">
        <v>101028</v>
      </c>
      <c r="W9" s="252">
        <v>102702</v>
      </c>
      <c r="X9" s="252">
        <v>159770</v>
      </c>
      <c r="Y9" s="252">
        <v>165381</v>
      </c>
      <c r="Z9" s="252">
        <v>115156</v>
      </c>
      <c r="AA9" s="252">
        <v>110322</v>
      </c>
      <c r="AB9" s="252">
        <v>160684</v>
      </c>
      <c r="AC9" s="252">
        <v>183499</v>
      </c>
      <c r="AD9" s="252">
        <v>103441</v>
      </c>
      <c r="AE9" s="252">
        <v>105959</v>
      </c>
      <c r="AF9" s="252">
        <v>145136</v>
      </c>
      <c r="AG9" s="252">
        <v>114857</v>
      </c>
      <c r="AH9" s="252" t="s">
        <v>125</v>
      </c>
      <c r="AI9" s="252" t="s">
        <v>125</v>
      </c>
      <c r="AJ9" s="252" t="s">
        <v>125</v>
      </c>
      <c r="AK9" s="252">
        <v>695</v>
      </c>
      <c r="AL9" s="253">
        <v>2249</v>
      </c>
      <c r="AM9" s="253">
        <v>5452</v>
      </c>
      <c r="AN9" s="253" t="s">
        <v>125</v>
      </c>
      <c r="AO9" s="253">
        <v>101986</v>
      </c>
      <c r="AP9" s="253">
        <v>76909</v>
      </c>
      <c r="AQ9" s="253">
        <v>101952</v>
      </c>
      <c r="AR9" s="253">
        <v>146945</v>
      </c>
      <c r="AS9" s="253">
        <v>169782</v>
      </c>
      <c r="AT9" s="253">
        <v>107093</v>
      </c>
      <c r="AU9" s="253">
        <v>122546</v>
      </c>
      <c r="AV9" s="253">
        <v>170625</v>
      </c>
      <c r="AW9" s="253">
        <v>181985</v>
      </c>
      <c r="AX9" s="261">
        <v>112569</v>
      </c>
      <c r="AY9" s="261">
        <v>117042</v>
      </c>
      <c r="AZ9" s="261">
        <v>149285</v>
      </c>
      <c r="BA9" s="261">
        <v>170777</v>
      </c>
      <c r="BB9" s="261">
        <v>84147</v>
      </c>
      <c r="BC9" s="261">
        <v>77001</v>
      </c>
      <c r="BD9" s="261">
        <v>132126</v>
      </c>
      <c r="BE9" s="261">
        <v>152784</v>
      </c>
    </row>
    <row r="10" spans="1:57" ht="15" customHeight="1">
      <c r="A10" s="256" t="s">
        <v>318</v>
      </c>
      <c r="B10" s="251">
        <v>42311</v>
      </c>
      <c r="C10" s="251">
        <v>43356</v>
      </c>
      <c r="D10" s="252">
        <v>47605</v>
      </c>
      <c r="E10" s="252">
        <v>65393</v>
      </c>
      <c r="F10" s="252">
        <v>73576</v>
      </c>
      <c r="G10" s="252">
        <v>10062</v>
      </c>
      <c r="H10" s="252">
        <v>10523</v>
      </c>
      <c r="I10" s="252">
        <v>62234</v>
      </c>
      <c r="J10" s="252">
        <v>115111</v>
      </c>
      <c r="K10" s="252">
        <f t="shared" si="0"/>
        <v>147137</v>
      </c>
      <c r="L10" s="252">
        <v>176411</v>
      </c>
      <c r="M10" s="252">
        <v>6568</v>
      </c>
      <c r="N10" s="252">
        <v>7818</v>
      </c>
      <c r="O10" s="252">
        <v>17859</v>
      </c>
      <c r="P10" s="252">
        <v>10066</v>
      </c>
      <c r="Q10" s="252">
        <v>8431</v>
      </c>
      <c r="R10" s="252">
        <v>7525</v>
      </c>
      <c r="S10" s="252">
        <v>14018</v>
      </c>
      <c r="T10" s="252">
        <v>13382</v>
      </c>
      <c r="U10" s="252">
        <v>8643</v>
      </c>
      <c r="V10" s="252">
        <v>8395</v>
      </c>
      <c r="W10" s="252">
        <v>19117</v>
      </c>
      <c r="X10" s="252">
        <v>11450</v>
      </c>
      <c r="Y10" s="252">
        <v>10112</v>
      </c>
      <c r="Z10" s="252">
        <v>12055</v>
      </c>
      <c r="AA10" s="252">
        <v>26417</v>
      </c>
      <c r="AB10" s="252">
        <v>16809</v>
      </c>
      <c r="AC10" s="252">
        <v>11086</v>
      </c>
      <c r="AD10" s="252">
        <v>13450</v>
      </c>
      <c r="AE10" s="252">
        <v>32062</v>
      </c>
      <c r="AF10" s="252">
        <v>16978</v>
      </c>
      <c r="AG10" s="252">
        <v>7397</v>
      </c>
      <c r="AH10" s="252" t="s">
        <v>125</v>
      </c>
      <c r="AI10" s="252" t="s">
        <v>125</v>
      </c>
      <c r="AJ10" s="252" t="s">
        <v>125</v>
      </c>
      <c r="AK10" s="252">
        <v>1252</v>
      </c>
      <c r="AL10" s="253">
        <v>1123</v>
      </c>
      <c r="AM10" s="253">
        <v>4077</v>
      </c>
      <c r="AN10" s="253" t="s">
        <v>125</v>
      </c>
      <c r="AO10" s="253">
        <v>5642</v>
      </c>
      <c r="AP10" s="253">
        <v>7259</v>
      </c>
      <c r="AQ10" s="253">
        <v>33660</v>
      </c>
      <c r="AR10" s="253">
        <v>15673</v>
      </c>
      <c r="AS10" s="253">
        <v>10169</v>
      </c>
      <c r="AT10" s="253">
        <v>15415</v>
      </c>
      <c r="AU10" s="253">
        <v>71361</v>
      </c>
      <c r="AV10" s="253">
        <v>18166</v>
      </c>
      <c r="AW10" s="253">
        <v>17573</v>
      </c>
      <c r="AX10" s="261">
        <v>20174</v>
      </c>
      <c r="AY10" s="261">
        <v>83302</v>
      </c>
      <c r="AZ10" s="261">
        <v>26088</v>
      </c>
      <c r="BA10" s="261">
        <v>23679</v>
      </c>
      <c r="BB10" s="261">
        <v>27493</v>
      </c>
      <c r="BC10" s="261">
        <v>89614</v>
      </c>
      <c r="BD10" s="261">
        <v>35625</v>
      </c>
      <c r="BE10" s="261">
        <v>33429</v>
      </c>
    </row>
    <row r="11" spans="1:57" ht="15" customHeight="1">
      <c r="A11" s="257" t="s">
        <v>341</v>
      </c>
      <c r="B11" s="251">
        <v>11380</v>
      </c>
      <c r="C11" s="251">
        <v>14174</v>
      </c>
      <c r="D11" s="252">
        <v>16782</v>
      </c>
      <c r="E11" s="252">
        <v>18510</v>
      </c>
      <c r="F11" s="252">
        <v>23982</v>
      </c>
      <c r="G11" s="252">
        <v>5515</v>
      </c>
      <c r="H11" s="252">
        <v>9499</v>
      </c>
      <c r="I11" s="252">
        <v>25274</v>
      </c>
      <c r="J11" s="252">
        <v>28416</v>
      </c>
      <c r="K11" s="252">
        <f t="shared" si="0"/>
        <v>31259</v>
      </c>
      <c r="L11" s="252">
        <v>32890</v>
      </c>
      <c r="M11" s="252">
        <v>3264</v>
      </c>
      <c r="N11" s="252">
        <v>3163</v>
      </c>
      <c r="O11" s="252">
        <v>2288</v>
      </c>
      <c r="P11" s="252">
        <v>2665</v>
      </c>
      <c r="Q11" s="252">
        <v>4102</v>
      </c>
      <c r="R11" s="252">
        <v>4629</v>
      </c>
      <c r="S11" s="252">
        <v>2855</v>
      </c>
      <c r="T11" s="252">
        <v>2588</v>
      </c>
      <c r="U11" s="252">
        <v>2992</v>
      </c>
      <c r="V11" s="252">
        <v>5864</v>
      </c>
      <c r="W11" s="252">
        <v>4257</v>
      </c>
      <c r="X11" s="252">
        <v>3669</v>
      </c>
      <c r="Y11" s="252">
        <v>3723</v>
      </c>
      <c r="Z11" s="252">
        <v>4851</v>
      </c>
      <c r="AA11" s="252">
        <v>5360</v>
      </c>
      <c r="AB11" s="252">
        <v>4576</v>
      </c>
      <c r="AC11" s="252">
        <v>6802</v>
      </c>
      <c r="AD11" s="252">
        <v>5868</v>
      </c>
      <c r="AE11" s="252">
        <v>6251</v>
      </c>
      <c r="AF11" s="252">
        <v>5061</v>
      </c>
      <c r="AG11" s="252">
        <v>3356</v>
      </c>
      <c r="AH11" s="252" t="s">
        <v>125</v>
      </c>
      <c r="AI11" s="252" t="s">
        <v>125</v>
      </c>
      <c r="AJ11" s="252" t="s">
        <v>125</v>
      </c>
      <c r="AK11" s="252">
        <v>1561</v>
      </c>
      <c r="AL11" s="253">
        <v>2257</v>
      </c>
      <c r="AM11" s="253">
        <v>3320</v>
      </c>
      <c r="AN11" s="253" t="s">
        <v>125</v>
      </c>
      <c r="AO11" s="253">
        <v>3972</v>
      </c>
      <c r="AP11" s="253">
        <v>5496</v>
      </c>
      <c r="AQ11" s="253">
        <v>9364</v>
      </c>
      <c r="AR11" s="253">
        <v>6442</v>
      </c>
      <c r="AS11" s="253">
        <v>7638</v>
      </c>
      <c r="AT11" s="253">
        <v>7198</v>
      </c>
      <c r="AU11" s="253">
        <v>6715</v>
      </c>
      <c r="AV11" s="253">
        <v>6865</v>
      </c>
      <c r="AW11" s="253">
        <v>8307</v>
      </c>
      <c r="AX11" s="261">
        <v>8084</v>
      </c>
      <c r="AY11" s="261">
        <v>7756</v>
      </c>
      <c r="AZ11" s="261">
        <v>7112</v>
      </c>
      <c r="BA11" s="261">
        <v>8549</v>
      </c>
      <c r="BB11" s="261">
        <v>7932</v>
      </c>
      <c r="BC11" s="261">
        <v>8697</v>
      </c>
      <c r="BD11" s="261">
        <v>7712</v>
      </c>
      <c r="BE11" s="261">
        <v>8195</v>
      </c>
    </row>
    <row r="12" spans="1:57" ht="15" customHeight="1">
      <c r="A12" s="256" t="s">
        <v>319</v>
      </c>
      <c r="B12" s="251">
        <v>279617</v>
      </c>
      <c r="C12" s="251">
        <v>325497</v>
      </c>
      <c r="D12" s="252">
        <v>353888</v>
      </c>
      <c r="E12" s="252">
        <v>401530</v>
      </c>
      <c r="F12" s="252">
        <v>403394</v>
      </c>
      <c r="G12" s="252">
        <v>108646</v>
      </c>
      <c r="H12" s="252">
        <v>35813</v>
      </c>
      <c r="I12" s="252">
        <v>168164</v>
      </c>
      <c r="J12" s="252">
        <v>267090</v>
      </c>
      <c r="K12" s="252">
        <f t="shared" si="0"/>
        <v>365780</v>
      </c>
      <c r="L12" s="252">
        <v>460063</v>
      </c>
      <c r="M12" s="252">
        <v>96071</v>
      </c>
      <c r="N12" s="252">
        <v>57559</v>
      </c>
      <c r="O12" s="252">
        <v>47116</v>
      </c>
      <c r="P12" s="252">
        <v>78871</v>
      </c>
      <c r="Q12" s="252">
        <v>109160</v>
      </c>
      <c r="R12" s="252">
        <v>67198</v>
      </c>
      <c r="S12" s="252">
        <v>55963</v>
      </c>
      <c r="T12" s="252">
        <v>93176</v>
      </c>
      <c r="U12" s="252">
        <v>134434</v>
      </c>
      <c r="V12" s="252">
        <v>64903</v>
      </c>
      <c r="W12" s="252">
        <v>74134</v>
      </c>
      <c r="X12" s="252">
        <v>80417</v>
      </c>
      <c r="Y12" s="252">
        <v>132201</v>
      </c>
      <c r="Z12" s="252">
        <v>90231</v>
      </c>
      <c r="AA12" s="252">
        <v>78698</v>
      </c>
      <c r="AB12" s="252">
        <v>100400</v>
      </c>
      <c r="AC12" s="252">
        <v>140938</v>
      </c>
      <c r="AD12" s="252">
        <v>99922</v>
      </c>
      <c r="AE12" s="252">
        <v>76141</v>
      </c>
      <c r="AF12" s="252">
        <v>86393</v>
      </c>
      <c r="AG12" s="252">
        <v>100149</v>
      </c>
      <c r="AH12" s="252" t="s">
        <v>125</v>
      </c>
      <c r="AI12" s="252" t="s">
        <v>125</v>
      </c>
      <c r="AJ12" s="252" t="s">
        <v>125</v>
      </c>
      <c r="AK12" s="252">
        <v>2423</v>
      </c>
      <c r="AL12" s="253">
        <v>4442</v>
      </c>
      <c r="AM12" s="253">
        <v>6839</v>
      </c>
      <c r="AN12" s="253" t="s">
        <v>125</v>
      </c>
      <c r="AO12" s="253">
        <v>48298</v>
      </c>
      <c r="AP12" s="253">
        <v>36113</v>
      </c>
      <c r="AQ12" s="253">
        <v>24819</v>
      </c>
      <c r="AR12" s="253">
        <v>58934</v>
      </c>
      <c r="AS12" s="253">
        <v>92399</v>
      </c>
      <c r="AT12" s="253">
        <v>49626</v>
      </c>
      <c r="AU12" s="253">
        <v>42832</v>
      </c>
      <c r="AV12" s="253">
        <v>82233</v>
      </c>
      <c r="AW12" s="253">
        <v>120180</v>
      </c>
      <c r="AX12" s="261">
        <v>84453</v>
      </c>
      <c r="AY12" s="261">
        <v>55797</v>
      </c>
      <c r="AZ12" s="261">
        <v>105350</v>
      </c>
      <c r="BA12" s="261">
        <v>165853</v>
      </c>
      <c r="BB12" s="261">
        <v>94740</v>
      </c>
      <c r="BC12" s="261">
        <v>69205</v>
      </c>
      <c r="BD12" s="261">
        <v>130265</v>
      </c>
      <c r="BE12" s="261">
        <v>192040</v>
      </c>
    </row>
    <row r="13" spans="1:57" ht="15" customHeight="1">
      <c r="A13" s="256" t="s">
        <v>333</v>
      </c>
      <c r="B13" s="251">
        <v>1148335</v>
      </c>
      <c r="C13" s="251">
        <v>1225913</v>
      </c>
      <c r="D13" s="252">
        <v>1440460</v>
      </c>
      <c r="E13" s="252">
        <v>1492958</v>
      </c>
      <c r="F13" s="252">
        <v>1617149</v>
      </c>
      <c r="G13" s="252">
        <v>311163</v>
      </c>
      <c r="H13" s="252">
        <v>95994</v>
      </c>
      <c r="I13" s="252">
        <v>1443626</v>
      </c>
      <c r="J13" s="252">
        <v>1709190</v>
      </c>
      <c r="K13" s="252">
        <f t="shared" si="0"/>
        <v>1933753</v>
      </c>
      <c r="L13" s="252">
        <v>2002649</v>
      </c>
      <c r="M13" s="252">
        <v>246274</v>
      </c>
      <c r="N13" s="252">
        <v>256034</v>
      </c>
      <c r="O13" s="252">
        <v>324911</v>
      </c>
      <c r="P13" s="252">
        <v>321116</v>
      </c>
      <c r="Q13" s="252">
        <v>305492</v>
      </c>
      <c r="R13" s="252">
        <v>298874</v>
      </c>
      <c r="S13" s="252">
        <v>289490</v>
      </c>
      <c r="T13" s="252">
        <v>332057</v>
      </c>
      <c r="U13" s="252">
        <v>346817</v>
      </c>
      <c r="V13" s="252">
        <v>352001</v>
      </c>
      <c r="W13" s="252">
        <v>355645</v>
      </c>
      <c r="X13" s="252">
        <v>385997</v>
      </c>
      <c r="Y13" s="252">
        <v>361721</v>
      </c>
      <c r="Z13" s="252">
        <v>364379</v>
      </c>
      <c r="AA13" s="252">
        <v>376767</v>
      </c>
      <c r="AB13" s="252">
        <v>390091</v>
      </c>
      <c r="AC13" s="252">
        <v>397933</v>
      </c>
      <c r="AD13" s="252">
        <v>392582</v>
      </c>
      <c r="AE13" s="252">
        <v>418010</v>
      </c>
      <c r="AF13" s="252">
        <v>408624</v>
      </c>
      <c r="AG13" s="252">
        <v>266998</v>
      </c>
      <c r="AH13" s="252" t="s">
        <v>125</v>
      </c>
      <c r="AI13" s="252" t="s">
        <v>125</v>
      </c>
      <c r="AJ13" s="252" t="s">
        <v>125</v>
      </c>
      <c r="AK13" s="252">
        <v>721</v>
      </c>
      <c r="AL13" s="253">
        <v>1117</v>
      </c>
      <c r="AM13" s="253">
        <v>1897</v>
      </c>
      <c r="AN13" s="253" t="s">
        <v>125</v>
      </c>
      <c r="AO13" s="253">
        <v>287937</v>
      </c>
      <c r="AP13" s="253">
        <v>305559</v>
      </c>
      <c r="AQ13" s="253">
        <v>411369</v>
      </c>
      <c r="AR13" s="253">
        <v>438761</v>
      </c>
      <c r="AS13" s="253">
        <v>391589</v>
      </c>
      <c r="AT13" s="253">
        <v>413768</v>
      </c>
      <c r="AU13" s="253">
        <v>445618</v>
      </c>
      <c r="AV13" s="253">
        <v>458215</v>
      </c>
      <c r="AW13" s="253">
        <v>491612</v>
      </c>
      <c r="AX13" s="261">
        <v>459571</v>
      </c>
      <c r="AY13" s="261">
        <v>503065</v>
      </c>
      <c r="AZ13" s="261">
        <v>479505</v>
      </c>
      <c r="BA13" s="261">
        <v>481248</v>
      </c>
      <c r="BB13" s="261">
        <v>494301</v>
      </c>
      <c r="BC13" s="261">
        <v>511598</v>
      </c>
      <c r="BD13" s="261">
        <v>515502</v>
      </c>
      <c r="BE13" s="261">
        <v>470187</v>
      </c>
    </row>
    <row r="14" spans="1:57" ht="15" customHeight="1">
      <c r="A14" s="256" t="s">
        <v>332</v>
      </c>
      <c r="B14" s="251">
        <v>189959</v>
      </c>
      <c r="C14" s="251">
        <v>259806</v>
      </c>
      <c r="D14" s="252">
        <v>277231</v>
      </c>
      <c r="E14" s="252">
        <v>219723</v>
      </c>
      <c r="F14" s="252">
        <v>162569</v>
      </c>
      <c r="G14" s="252">
        <v>27473</v>
      </c>
      <c r="H14" s="252">
        <v>3848</v>
      </c>
      <c r="I14" s="252">
        <v>57610</v>
      </c>
      <c r="J14" s="252">
        <v>187490</v>
      </c>
      <c r="K14" s="252">
        <f t="shared" si="0"/>
        <v>243325</v>
      </c>
      <c r="L14" s="252">
        <v>220269</v>
      </c>
      <c r="M14" s="252">
        <v>41817</v>
      </c>
      <c r="N14" s="252">
        <v>40715</v>
      </c>
      <c r="O14" s="252">
        <v>54537</v>
      </c>
      <c r="P14" s="252">
        <v>52890</v>
      </c>
      <c r="Q14" s="252">
        <v>67257</v>
      </c>
      <c r="R14" s="252">
        <v>57682</v>
      </c>
      <c r="S14" s="252">
        <v>72998</v>
      </c>
      <c r="T14" s="252">
        <v>61869</v>
      </c>
      <c r="U14" s="252">
        <v>70019</v>
      </c>
      <c r="V14" s="252">
        <v>70604</v>
      </c>
      <c r="W14" s="252">
        <v>77972</v>
      </c>
      <c r="X14" s="252">
        <v>58636</v>
      </c>
      <c r="Y14" s="252">
        <v>58406</v>
      </c>
      <c r="Z14" s="252">
        <v>49126</v>
      </c>
      <c r="AA14" s="252">
        <v>63722</v>
      </c>
      <c r="AB14" s="252">
        <v>48469</v>
      </c>
      <c r="AC14" s="252">
        <v>38634</v>
      </c>
      <c r="AD14" s="252">
        <v>40234</v>
      </c>
      <c r="AE14" s="252">
        <v>44977</v>
      </c>
      <c r="AF14" s="252">
        <v>38724</v>
      </c>
      <c r="AG14" s="252">
        <v>26048</v>
      </c>
      <c r="AH14" s="252" t="s">
        <v>125</v>
      </c>
      <c r="AI14" s="252" t="s">
        <v>125</v>
      </c>
      <c r="AJ14" s="252" t="s">
        <v>125</v>
      </c>
      <c r="AK14" s="252">
        <v>345</v>
      </c>
      <c r="AL14" s="253">
        <v>557</v>
      </c>
      <c r="AM14" s="253">
        <v>1284</v>
      </c>
      <c r="AN14" s="253" t="s">
        <v>125</v>
      </c>
      <c r="AO14" s="253">
        <v>2882</v>
      </c>
      <c r="AP14" s="253">
        <v>8766</v>
      </c>
      <c r="AQ14" s="253">
        <v>16021</v>
      </c>
      <c r="AR14" s="253">
        <v>29941</v>
      </c>
      <c r="AS14" s="253">
        <v>38145</v>
      </c>
      <c r="AT14" s="253">
        <v>36912</v>
      </c>
      <c r="AU14" s="253">
        <v>58915</v>
      </c>
      <c r="AV14" s="253">
        <v>53518</v>
      </c>
      <c r="AW14" s="253">
        <v>62126</v>
      </c>
      <c r="AX14" s="261">
        <v>54030</v>
      </c>
      <c r="AY14" s="261">
        <v>72638</v>
      </c>
      <c r="AZ14" s="261">
        <v>54531</v>
      </c>
      <c r="BA14" s="261">
        <v>76290</v>
      </c>
      <c r="BB14" s="261">
        <v>54561</v>
      </c>
      <c r="BC14" s="261">
        <v>38995</v>
      </c>
      <c r="BD14" s="261">
        <v>50423</v>
      </c>
      <c r="BE14" s="261">
        <v>66612</v>
      </c>
    </row>
    <row r="15" spans="1:57" ht="15" customHeight="1">
      <c r="A15" s="256" t="s">
        <v>321</v>
      </c>
      <c r="B15" s="251">
        <v>322948</v>
      </c>
      <c r="C15" s="251">
        <v>318095</v>
      </c>
      <c r="D15" s="252">
        <v>356868</v>
      </c>
      <c r="E15" s="252">
        <v>364059</v>
      </c>
      <c r="F15" s="252">
        <v>413932</v>
      </c>
      <c r="G15" s="252">
        <v>50540</v>
      </c>
      <c r="H15" s="252">
        <v>143241</v>
      </c>
      <c r="I15" s="252">
        <v>379800</v>
      </c>
      <c r="J15" s="252">
        <v>474710</v>
      </c>
      <c r="K15" s="252">
        <f t="shared" si="0"/>
        <v>504978</v>
      </c>
      <c r="L15" s="252">
        <v>759242</v>
      </c>
      <c r="M15" s="252">
        <v>56053</v>
      </c>
      <c r="N15" s="252">
        <v>79719</v>
      </c>
      <c r="O15" s="252">
        <v>120699</v>
      </c>
      <c r="P15" s="252">
        <v>66477</v>
      </c>
      <c r="Q15" s="252">
        <v>56530</v>
      </c>
      <c r="R15" s="252">
        <v>80175</v>
      </c>
      <c r="S15" s="252">
        <v>112683</v>
      </c>
      <c r="T15" s="252">
        <v>68707</v>
      </c>
      <c r="U15" s="252">
        <v>48050</v>
      </c>
      <c r="V15" s="252">
        <v>96312</v>
      </c>
      <c r="W15" s="252">
        <v>144022</v>
      </c>
      <c r="X15" s="252">
        <v>68484</v>
      </c>
      <c r="Y15" s="252">
        <v>51875</v>
      </c>
      <c r="Z15" s="252">
        <v>104500</v>
      </c>
      <c r="AA15" s="252">
        <v>142019</v>
      </c>
      <c r="AB15" s="252">
        <v>65665</v>
      </c>
      <c r="AC15" s="252">
        <v>54818</v>
      </c>
      <c r="AD15" s="252">
        <v>109263</v>
      </c>
      <c r="AE15" s="252">
        <v>164853</v>
      </c>
      <c r="AF15" s="252">
        <v>84998</v>
      </c>
      <c r="AG15" s="252">
        <v>43234</v>
      </c>
      <c r="AH15" s="252" t="s">
        <v>125</v>
      </c>
      <c r="AI15" s="252" t="s">
        <v>125</v>
      </c>
      <c r="AJ15" s="252" t="s">
        <v>125</v>
      </c>
      <c r="AK15" s="252">
        <v>4222</v>
      </c>
      <c r="AL15" s="253">
        <v>14822</v>
      </c>
      <c r="AM15" s="253">
        <v>80368</v>
      </c>
      <c r="AN15" s="253" t="s">
        <v>125</v>
      </c>
      <c r="AO15" s="253">
        <v>27499</v>
      </c>
      <c r="AP15" s="253">
        <v>88694</v>
      </c>
      <c r="AQ15" s="253">
        <v>174306</v>
      </c>
      <c r="AR15" s="253">
        <v>89301</v>
      </c>
      <c r="AS15" s="253">
        <v>52409</v>
      </c>
      <c r="AT15" s="253">
        <v>117999</v>
      </c>
      <c r="AU15" s="253">
        <v>206980</v>
      </c>
      <c r="AV15" s="253">
        <v>97322</v>
      </c>
      <c r="AW15" s="253">
        <v>76845</v>
      </c>
      <c r="AX15" s="261">
        <v>130767</v>
      </c>
      <c r="AY15" s="261">
        <v>184228</v>
      </c>
      <c r="AZ15" s="261">
        <v>113138</v>
      </c>
      <c r="BA15" s="261">
        <v>109271</v>
      </c>
      <c r="BB15" s="261">
        <v>196445</v>
      </c>
      <c r="BC15" s="261">
        <v>262921</v>
      </c>
      <c r="BD15" s="261">
        <v>190605</v>
      </c>
      <c r="BE15" s="261">
        <v>208637</v>
      </c>
    </row>
    <row r="16" spans="1:57" ht="15" customHeight="1">
      <c r="A16" s="258" t="s">
        <v>342</v>
      </c>
      <c r="B16" s="251">
        <v>27559</v>
      </c>
      <c r="C16" s="251">
        <v>35989</v>
      </c>
      <c r="D16" s="252">
        <v>59521</v>
      </c>
      <c r="E16" s="252">
        <v>57943</v>
      </c>
      <c r="F16" s="252">
        <v>77407</v>
      </c>
      <c r="G16" s="252">
        <v>14528</v>
      </c>
      <c r="H16" s="252">
        <v>10730</v>
      </c>
      <c r="I16" s="252">
        <v>40347</v>
      </c>
      <c r="J16" s="252">
        <v>50559</v>
      </c>
      <c r="K16" s="252">
        <f t="shared" si="0"/>
        <v>62417</v>
      </c>
      <c r="L16" s="252">
        <v>57751</v>
      </c>
      <c r="M16" s="252">
        <v>8235</v>
      </c>
      <c r="N16" s="252">
        <v>4498</v>
      </c>
      <c r="O16" s="252">
        <v>4115</v>
      </c>
      <c r="P16" s="252">
        <v>10711</v>
      </c>
      <c r="Q16" s="252">
        <v>11503</v>
      </c>
      <c r="R16" s="252">
        <v>5317</v>
      </c>
      <c r="S16" s="252">
        <v>5519</v>
      </c>
      <c r="T16" s="252">
        <v>13650</v>
      </c>
      <c r="U16" s="252">
        <v>11640</v>
      </c>
      <c r="V16" s="252">
        <v>9935</v>
      </c>
      <c r="W16" s="252">
        <v>12888</v>
      </c>
      <c r="X16" s="252">
        <v>25058</v>
      </c>
      <c r="Y16" s="252">
        <v>19023</v>
      </c>
      <c r="Z16" s="252">
        <v>11929</v>
      </c>
      <c r="AA16" s="252">
        <v>8721</v>
      </c>
      <c r="AB16" s="252">
        <v>18270</v>
      </c>
      <c r="AC16" s="252">
        <v>16887</v>
      </c>
      <c r="AD16" s="252">
        <v>17680</v>
      </c>
      <c r="AE16" s="252">
        <v>9929</v>
      </c>
      <c r="AF16" s="252">
        <v>32911</v>
      </c>
      <c r="AG16" s="252">
        <v>13620</v>
      </c>
      <c r="AH16" s="252" t="s">
        <v>125</v>
      </c>
      <c r="AI16" s="252" t="s">
        <v>125</v>
      </c>
      <c r="AJ16" s="252" t="s">
        <v>125</v>
      </c>
      <c r="AK16" s="252">
        <v>613</v>
      </c>
      <c r="AL16" s="253">
        <v>849</v>
      </c>
      <c r="AM16" s="253">
        <v>1114</v>
      </c>
      <c r="AN16" s="253" t="s">
        <v>125</v>
      </c>
      <c r="AO16" s="253">
        <v>5130</v>
      </c>
      <c r="AP16" s="253">
        <v>4798</v>
      </c>
      <c r="AQ16" s="253">
        <v>12637</v>
      </c>
      <c r="AR16" s="253">
        <v>17782</v>
      </c>
      <c r="AS16" s="253">
        <v>12684</v>
      </c>
      <c r="AT16" s="253">
        <v>10648</v>
      </c>
      <c r="AU16" s="253">
        <v>8244</v>
      </c>
      <c r="AV16" s="253">
        <v>18983</v>
      </c>
      <c r="AW16" s="253">
        <v>16706</v>
      </c>
      <c r="AX16" s="261">
        <v>11176</v>
      </c>
      <c r="AY16" s="261">
        <v>11643</v>
      </c>
      <c r="AZ16" s="261">
        <v>22892</v>
      </c>
      <c r="BA16" s="261">
        <v>16943</v>
      </c>
      <c r="BB16" s="261">
        <v>9124</v>
      </c>
      <c r="BC16" s="261">
        <v>6837</v>
      </c>
      <c r="BD16" s="261">
        <v>24847</v>
      </c>
      <c r="BE16" s="261">
        <v>18109</v>
      </c>
    </row>
    <row r="17" spans="1:57" ht="15" customHeight="1">
      <c r="A17" s="257" t="s">
        <v>343</v>
      </c>
      <c r="B17" s="251">
        <v>502386</v>
      </c>
      <c r="C17" s="251">
        <v>724646</v>
      </c>
      <c r="D17" s="252">
        <v>840999</v>
      </c>
      <c r="E17" s="252">
        <v>973970</v>
      </c>
      <c r="F17" s="252">
        <v>945311</v>
      </c>
      <c r="G17" s="252">
        <v>286935</v>
      </c>
      <c r="H17" s="252">
        <v>258397</v>
      </c>
      <c r="I17" s="252">
        <v>808850</v>
      </c>
      <c r="J17" s="252">
        <v>1004692</v>
      </c>
      <c r="K17" s="252">
        <f t="shared" si="0"/>
        <v>1050269</v>
      </c>
      <c r="L17" s="252">
        <v>1137817</v>
      </c>
      <c r="M17" s="252">
        <v>204876</v>
      </c>
      <c r="N17" s="252">
        <v>63988</v>
      </c>
      <c r="O17" s="252">
        <v>78330</v>
      </c>
      <c r="P17" s="252">
        <v>155192</v>
      </c>
      <c r="Q17" s="252">
        <v>259597</v>
      </c>
      <c r="R17" s="252">
        <v>96580</v>
      </c>
      <c r="S17" s="252">
        <v>148934</v>
      </c>
      <c r="T17" s="252">
        <v>219535</v>
      </c>
      <c r="U17" s="252">
        <v>262725</v>
      </c>
      <c r="V17" s="252">
        <v>129748</v>
      </c>
      <c r="W17" s="252">
        <v>161980</v>
      </c>
      <c r="X17" s="252">
        <v>286546</v>
      </c>
      <c r="Y17" s="252">
        <v>339814</v>
      </c>
      <c r="Z17" s="252">
        <v>145651</v>
      </c>
      <c r="AA17" s="252">
        <v>193170</v>
      </c>
      <c r="AB17" s="252">
        <v>295335</v>
      </c>
      <c r="AC17" s="252">
        <v>336413</v>
      </c>
      <c r="AD17" s="252">
        <v>154120</v>
      </c>
      <c r="AE17" s="252">
        <v>154784</v>
      </c>
      <c r="AF17" s="252">
        <v>299994</v>
      </c>
      <c r="AG17" s="252">
        <v>263522</v>
      </c>
      <c r="AH17" s="252" t="s">
        <v>125</v>
      </c>
      <c r="AI17" s="252" t="s">
        <v>125</v>
      </c>
      <c r="AJ17" s="252" t="s">
        <v>125</v>
      </c>
      <c r="AK17" s="252">
        <v>4073</v>
      </c>
      <c r="AL17" s="253">
        <v>44925</v>
      </c>
      <c r="AM17" s="253">
        <v>88230</v>
      </c>
      <c r="AN17" s="253" t="s">
        <v>125</v>
      </c>
      <c r="AO17" s="253">
        <v>204636</v>
      </c>
      <c r="AP17" s="253">
        <v>120877</v>
      </c>
      <c r="AQ17" s="253">
        <v>173061</v>
      </c>
      <c r="AR17" s="253">
        <v>310276</v>
      </c>
      <c r="AS17" s="253">
        <v>336059</v>
      </c>
      <c r="AT17" s="253">
        <v>154061</v>
      </c>
      <c r="AU17" s="253">
        <v>185300</v>
      </c>
      <c r="AV17" s="253">
        <v>327809</v>
      </c>
      <c r="AW17" s="253">
        <v>340208</v>
      </c>
      <c r="AX17" s="261">
        <v>140098</v>
      </c>
      <c r="AY17" s="261">
        <v>197514</v>
      </c>
      <c r="AZ17" s="261">
        <v>372449</v>
      </c>
      <c r="BA17" s="261">
        <v>372724</v>
      </c>
      <c r="BB17" s="261">
        <v>157766</v>
      </c>
      <c r="BC17" s="261">
        <v>235524</v>
      </c>
      <c r="BD17" s="261">
        <v>371803</v>
      </c>
      <c r="BE17" s="261">
        <v>348868</v>
      </c>
    </row>
    <row r="18" spans="1:57" ht="5.45" customHeight="1">
      <c r="A18" s="259"/>
      <c r="B18" s="251"/>
      <c r="C18" s="251"/>
      <c r="D18" s="252"/>
      <c r="E18" s="252"/>
      <c r="F18" s="252"/>
      <c r="G18" s="252"/>
      <c r="H18" s="252"/>
      <c r="I18" s="252"/>
      <c r="J18" s="252"/>
      <c r="K18" s="248"/>
      <c r="L18" s="248"/>
      <c r="M18" s="252"/>
      <c r="N18" s="252"/>
      <c r="O18" s="252"/>
      <c r="P18" s="260"/>
      <c r="Q18" s="260"/>
      <c r="R18" s="260"/>
      <c r="S18" s="260"/>
      <c r="T18" s="252"/>
      <c r="U18" s="252"/>
      <c r="V18" s="252"/>
      <c r="W18" s="252"/>
      <c r="X18" s="252"/>
      <c r="Y18" s="252"/>
      <c r="Z18" s="252"/>
      <c r="AA18" s="252"/>
      <c r="AB18" s="252"/>
      <c r="AC18" s="248"/>
      <c r="AD18" s="248"/>
      <c r="AE18" s="248"/>
      <c r="AF18" s="260"/>
      <c r="AG18" s="260"/>
      <c r="AH18" s="260"/>
      <c r="AI18" s="260"/>
      <c r="AJ18" s="260"/>
      <c r="AK18" s="260"/>
      <c r="AL18" s="261"/>
      <c r="AS18" s="253"/>
      <c r="AU18" s="746"/>
      <c r="AV18" s="746"/>
    </row>
    <row r="19" spans="1:57" ht="15" customHeight="1">
      <c r="A19" s="246" t="s">
        <v>344</v>
      </c>
      <c r="B19" s="247">
        <v>3710000</v>
      </c>
      <c r="C19" s="247">
        <v>4092551</v>
      </c>
      <c r="D19" s="248">
        <v>4597477</v>
      </c>
      <c r="E19" s="248">
        <v>4935891</v>
      </c>
      <c r="F19" s="248">
        <v>5117403</v>
      </c>
      <c r="G19" s="248">
        <v>1150641</v>
      </c>
      <c r="H19" s="248">
        <v>839476</v>
      </c>
      <c r="I19" s="248">
        <v>4088412</v>
      </c>
      <c r="J19" s="248">
        <v>5150806</v>
      </c>
      <c r="K19" s="248">
        <f t="shared" si="0"/>
        <v>5651299</v>
      </c>
      <c r="L19" s="248">
        <v>6120204</v>
      </c>
      <c r="M19" s="248">
        <v>1013364</v>
      </c>
      <c r="N19" s="248">
        <v>746424</v>
      </c>
      <c r="O19" s="248">
        <v>895250</v>
      </c>
      <c r="P19" s="248">
        <v>1054962</v>
      </c>
      <c r="Q19" s="248">
        <v>1135867</v>
      </c>
      <c r="R19" s="248">
        <v>869434</v>
      </c>
      <c r="S19" s="248">
        <v>955564</v>
      </c>
      <c r="T19" s="248">
        <v>1131686</v>
      </c>
      <c r="U19" s="248">
        <v>1213345</v>
      </c>
      <c r="V19" s="248">
        <v>988133</v>
      </c>
      <c r="W19" s="248">
        <v>1115091</v>
      </c>
      <c r="X19" s="248">
        <v>1280908</v>
      </c>
      <c r="Y19" s="248">
        <v>1342553</v>
      </c>
      <c r="Z19" s="248">
        <v>1079904</v>
      </c>
      <c r="AA19" s="248">
        <v>1194665</v>
      </c>
      <c r="AB19" s="248">
        <v>1318769</v>
      </c>
      <c r="AC19" s="248">
        <v>1403555</v>
      </c>
      <c r="AD19" s="248">
        <v>1137199</v>
      </c>
      <c r="AE19" s="248">
        <v>1217668</v>
      </c>
      <c r="AF19" s="248">
        <v>1358981</v>
      </c>
      <c r="AG19" s="263">
        <v>1102883</v>
      </c>
      <c r="AH19" s="248">
        <v>12279</v>
      </c>
      <c r="AI19" s="248">
        <v>10677</v>
      </c>
      <c r="AJ19" s="248">
        <v>24802</v>
      </c>
      <c r="AK19" s="248">
        <v>28912</v>
      </c>
      <c r="AL19" s="249">
        <v>87719</v>
      </c>
      <c r="AM19" s="249">
        <v>234354</v>
      </c>
      <c r="AN19" s="249">
        <v>488491</v>
      </c>
      <c r="AO19" s="249">
        <v>844440</v>
      </c>
      <c r="AP19" s="249">
        <v>786727</v>
      </c>
      <c r="AQ19" s="249">
        <v>1128811</v>
      </c>
      <c r="AR19" s="249">
        <v>1328434</v>
      </c>
      <c r="AS19" s="249">
        <v>1302979</v>
      </c>
      <c r="AT19" s="249">
        <v>1077444</v>
      </c>
      <c r="AU19" s="249">
        <v>1315486</v>
      </c>
      <c r="AV19" s="249">
        <v>1454897</v>
      </c>
      <c r="AW19" s="249">
        <v>1523310</v>
      </c>
      <c r="AX19" s="249">
        <v>1176165</v>
      </c>
      <c r="AY19" s="249">
        <v>1395397</v>
      </c>
      <c r="AZ19" s="249">
        <v>1556427</v>
      </c>
      <c r="BA19" s="249">
        <v>1657403</v>
      </c>
      <c r="BB19" s="249">
        <v>1300589</v>
      </c>
      <c r="BC19" s="249">
        <v>1459990</v>
      </c>
      <c r="BD19" s="249">
        <v>1702222</v>
      </c>
      <c r="BE19" s="249">
        <v>1725684</v>
      </c>
    </row>
    <row r="20" spans="1:57" ht="15" customHeight="1">
      <c r="A20" s="264" t="s">
        <v>201</v>
      </c>
      <c r="B20" s="251">
        <v>102095</v>
      </c>
      <c r="C20" s="251">
        <v>109526</v>
      </c>
      <c r="D20" s="252">
        <v>132000</v>
      </c>
      <c r="E20" s="252">
        <v>132490</v>
      </c>
      <c r="F20" s="252">
        <v>120836</v>
      </c>
      <c r="G20" s="252">
        <v>35763</v>
      </c>
      <c r="H20" s="252">
        <v>30202</v>
      </c>
      <c r="I20" s="252">
        <v>84901</v>
      </c>
      <c r="J20" s="252">
        <v>96589</v>
      </c>
      <c r="K20" s="252">
        <f t="shared" si="0"/>
        <v>113839</v>
      </c>
      <c r="L20" s="252">
        <v>128986</v>
      </c>
      <c r="M20" s="252">
        <v>31381</v>
      </c>
      <c r="N20" s="252">
        <v>19895</v>
      </c>
      <c r="O20" s="252">
        <v>22241</v>
      </c>
      <c r="P20" s="252">
        <v>28578</v>
      </c>
      <c r="Q20" s="252">
        <v>31507</v>
      </c>
      <c r="R20" s="252">
        <v>21109</v>
      </c>
      <c r="S20" s="252">
        <v>20603</v>
      </c>
      <c r="T20" s="252">
        <v>36307</v>
      </c>
      <c r="U20" s="252">
        <v>37680</v>
      </c>
      <c r="V20" s="252">
        <v>29042</v>
      </c>
      <c r="W20" s="252">
        <v>24491</v>
      </c>
      <c r="X20" s="252">
        <v>40787</v>
      </c>
      <c r="Y20" s="252">
        <v>41817</v>
      </c>
      <c r="Z20" s="252">
        <v>31229</v>
      </c>
      <c r="AA20" s="252">
        <v>26503</v>
      </c>
      <c r="AB20" s="252">
        <v>32941</v>
      </c>
      <c r="AC20" s="252">
        <v>36454</v>
      </c>
      <c r="AD20" s="252">
        <v>27297</v>
      </c>
      <c r="AE20" s="252">
        <v>23765</v>
      </c>
      <c r="AF20" s="252">
        <v>33320</v>
      </c>
      <c r="AG20" s="252">
        <v>27987</v>
      </c>
      <c r="AH20" s="252" t="s">
        <v>125</v>
      </c>
      <c r="AI20" s="252" t="s">
        <v>125</v>
      </c>
      <c r="AJ20" s="252" t="s">
        <v>125</v>
      </c>
      <c r="AK20" s="252">
        <v>4645</v>
      </c>
      <c r="AL20" s="253">
        <v>2438</v>
      </c>
      <c r="AM20" s="253">
        <v>10821</v>
      </c>
      <c r="AN20" s="253" t="s">
        <v>125</v>
      </c>
      <c r="AO20" s="253">
        <v>19332</v>
      </c>
      <c r="AP20" s="253">
        <v>23750</v>
      </c>
      <c r="AQ20" s="253">
        <v>18349</v>
      </c>
      <c r="AR20" s="253">
        <v>23470</v>
      </c>
      <c r="AS20" s="253">
        <v>32734</v>
      </c>
      <c r="AT20" s="253">
        <v>19497</v>
      </c>
      <c r="AU20" s="253">
        <v>17039</v>
      </c>
      <c r="AV20" s="253">
        <v>27319</v>
      </c>
      <c r="AW20" s="261">
        <v>30055</v>
      </c>
      <c r="AX20" s="261">
        <v>19365</v>
      </c>
      <c r="AY20" s="261">
        <v>22148</v>
      </c>
      <c r="AZ20" s="261">
        <v>42271</v>
      </c>
      <c r="BA20" s="261">
        <v>47590</v>
      </c>
      <c r="BB20" s="261">
        <v>18629</v>
      </c>
      <c r="BC20" s="261">
        <v>26076</v>
      </c>
      <c r="BD20" s="261">
        <v>36691</v>
      </c>
      <c r="BE20" s="261">
        <v>55473</v>
      </c>
    </row>
    <row r="21" spans="1:57" ht="15" customHeight="1">
      <c r="A21" s="264" t="s">
        <v>345</v>
      </c>
      <c r="B21" s="251">
        <v>1823603</v>
      </c>
      <c r="C21" s="251">
        <v>2062034</v>
      </c>
      <c r="D21" s="252">
        <v>2519487</v>
      </c>
      <c r="E21" s="252">
        <v>2765727</v>
      </c>
      <c r="F21" s="252">
        <v>2656435</v>
      </c>
      <c r="G21" s="252">
        <v>567573</v>
      </c>
      <c r="H21" s="252">
        <v>514895</v>
      </c>
      <c r="I21" s="252">
        <v>2363605</v>
      </c>
      <c r="J21" s="252">
        <v>2921277</v>
      </c>
      <c r="K21" s="252">
        <f t="shared" si="0"/>
        <v>3273564</v>
      </c>
      <c r="L21" s="252">
        <v>3465826</v>
      </c>
      <c r="M21" s="252">
        <v>534612</v>
      </c>
      <c r="N21" s="252">
        <v>346207</v>
      </c>
      <c r="O21" s="252">
        <v>414552</v>
      </c>
      <c r="P21" s="252">
        <v>528232</v>
      </c>
      <c r="Q21" s="252">
        <v>625748</v>
      </c>
      <c r="R21" s="252">
        <v>447095</v>
      </c>
      <c r="S21" s="252">
        <v>406778</v>
      </c>
      <c r="T21" s="252">
        <v>582413</v>
      </c>
      <c r="U21" s="252">
        <v>668769</v>
      </c>
      <c r="V21" s="252">
        <v>505728</v>
      </c>
      <c r="W21" s="252">
        <v>584689</v>
      </c>
      <c r="X21" s="252">
        <v>760301</v>
      </c>
      <c r="Y21" s="252">
        <v>783533</v>
      </c>
      <c r="Z21" s="252">
        <v>593964</v>
      </c>
      <c r="AA21" s="252">
        <v>658625</v>
      </c>
      <c r="AB21" s="252">
        <v>729605</v>
      </c>
      <c r="AC21" s="252">
        <v>738651</v>
      </c>
      <c r="AD21" s="252">
        <v>553292</v>
      </c>
      <c r="AE21" s="252">
        <v>645616</v>
      </c>
      <c r="AF21" s="252">
        <v>718876</v>
      </c>
      <c r="AG21" s="252">
        <v>531638</v>
      </c>
      <c r="AH21" s="252" t="s">
        <v>125</v>
      </c>
      <c r="AI21" s="252" t="s">
        <v>125</v>
      </c>
      <c r="AJ21" s="252" t="s">
        <v>125</v>
      </c>
      <c r="AK21" s="252">
        <v>5083</v>
      </c>
      <c r="AL21" s="253">
        <v>65174</v>
      </c>
      <c r="AM21" s="253">
        <v>173054</v>
      </c>
      <c r="AN21" s="253" t="s">
        <v>125</v>
      </c>
      <c r="AO21" s="253">
        <v>452271</v>
      </c>
      <c r="AP21" s="253">
        <v>410398</v>
      </c>
      <c r="AQ21" s="253">
        <v>714359</v>
      </c>
      <c r="AR21" s="253">
        <v>786577</v>
      </c>
      <c r="AS21" s="253">
        <v>747808</v>
      </c>
      <c r="AT21" s="253">
        <v>597490</v>
      </c>
      <c r="AU21" s="253">
        <v>748272</v>
      </c>
      <c r="AV21" s="253">
        <v>827707</v>
      </c>
      <c r="AW21" s="261">
        <v>899830</v>
      </c>
      <c r="AX21" s="261">
        <v>644649</v>
      </c>
      <c r="AY21" s="261">
        <v>828830</v>
      </c>
      <c r="AZ21" s="261">
        <v>900255</v>
      </c>
      <c r="BA21" s="261">
        <v>956677</v>
      </c>
      <c r="BB21" s="261">
        <v>701373</v>
      </c>
      <c r="BC21" s="261">
        <v>830582</v>
      </c>
      <c r="BD21" s="261">
        <v>977194</v>
      </c>
      <c r="BE21" s="261">
        <v>986629</v>
      </c>
    </row>
    <row r="22" spans="1:57" ht="15" customHeight="1">
      <c r="A22" s="264" t="s">
        <v>346</v>
      </c>
      <c r="B22" s="251">
        <v>1544378</v>
      </c>
      <c r="C22" s="251">
        <v>1664983</v>
      </c>
      <c r="D22" s="252">
        <v>1656430</v>
      </c>
      <c r="E22" s="252">
        <v>1671127</v>
      </c>
      <c r="F22" s="252">
        <v>1943871</v>
      </c>
      <c r="G22" s="252">
        <v>433163</v>
      </c>
      <c r="H22" s="252">
        <v>175039</v>
      </c>
      <c r="I22" s="252">
        <v>1423200</v>
      </c>
      <c r="J22" s="252">
        <v>1850849</v>
      </c>
      <c r="K22" s="252">
        <f t="shared" si="0"/>
        <v>1934341</v>
      </c>
      <c r="L22" s="252">
        <v>2126213</v>
      </c>
      <c r="M22" s="252">
        <v>383497</v>
      </c>
      <c r="N22" s="252">
        <v>325770</v>
      </c>
      <c r="O22" s="252">
        <v>420188</v>
      </c>
      <c r="P22" s="252">
        <v>414923</v>
      </c>
      <c r="Q22" s="252">
        <v>409219</v>
      </c>
      <c r="R22" s="252">
        <v>344532</v>
      </c>
      <c r="S22" s="252">
        <v>474370</v>
      </c>
      <c r="T22" s="252">
        <v>436862</v>
      </c>
      <c r="U22" s="252">
        <v>434734</v>
      </c>
      <c r="V22" s="252">
        <v>388540</v>
      </c>
      <c r="W22" s="252">
        <v>442426</v>
      </c>
      <c r="X22" s="252">
        <v>390730</v>
      </c>
      <c r="Y22" s="252">
        <v>417944</v>
      </c>
      <c r="Z22" s="252">
        <v>368192</v>
      </c>
      <c r="AA22" s="252">
        <v>433952</v>
      </c>
      <c r="AB22" s="252">
        <v>451039</v>
      </c>
      <c r="AC22" s="252">
        <v>519140</v>
      </c>
      <c r="AD22" s="252">
        <v>464135</v>
      </c>
      <c r="AE22" s="252">
        <v>465405</v>
      </c>
      <c r="AF22" s="252">
        <v>495191</v>
      </c>
      <c r="AG22" s="252">
        <v>363653</v>
      </c>
      <c r="AH22" s="252" t="s">
        <v>125</v>
      </c>
      <c r="AI22" s="252" t="s">
        <v>125</v>
      </c>
      <c r="AJ22" s="252" t="s">
        <v>125</v>
      </c>
      <c r="AK22" s="252">
        <v>833</v>
      </c>
      <c r="AL22" s="253">
        <v>587</v>
      </c>
      <c r="AM22" s="253">
        <v>19616</v>
      </c>
      <c r="AN22" s="253" t="s">
        <v>125</v>
      </c>
      <c r="AO22" s="253">
        <v>325319</v>
      </c>
      <c r="AP22" s="253">
        <v>302337</v>
      </c>
      <c r="AQ22" s="253">
        <v>343691</v>
      </c>
      <c r="AR22" s="253">
        <v>451853</v>
      </c>
      <c r="AS22" s="253">
        <v>455354</v>
      </c>
      <c r="AT22" s="253">
        <v>394134</v>
      </c>
      <c r="AU22" s="253">
        <v>486571</v>
      </c>
      <c r="AV22" s="253">
        <v>514790</v>
      </c>
      <c r="AW22" s="261">
        <v>508416</v>
      </c>
      <c r="AX22" s="261">
        <v>439888</v>
      </c>
      <c r="AY22" s="261">
        <v>476136</v>
      </c>
      <c r="AZ22" s="261">
        <v>509901</v>
      </c>
      <c r="BA22" s="261">
        <v>542067</v>
      </c>
      <c r="BB22" s="261">
        <v>491512</v>
      </c>
      <c r="BC22" s="261">
        <v>524530</v>
      </c>
      <c r="BD22" s="261">
        <v>568104</v>
      </c>
      <c r="BE22" s="261">
        <v>558027</v>
      </c>
    </row>
    <row r="23" spans="1:57" ht="15" customHeight="1">
      <c r="A23" s="264" t="s">
        <v>202</v>
      </c>
      <c r="B23" s="251">
        <v>143786</v>
      </c>
      <c r="C23" s="251">
        <v>150830</v>
      </c>
      <c r="D23" s="252">
        <v>163061</v>
      </c>
      <c r="E23" s="252">
        <v>221125</v>
      </c>
      <c r="F23" s="252">
        <v>243229</v>
      </c>
      <c r="G23" s="252">
        <v>69485</v>
      </c>
      <c r="H23" s="252">
        <v>80742</v>
      </c>
      <c r="I23" s="252">
        <v>143498</v>
      </c>
      <c r="J23" s="252">
        <v>191694</v>
      </c>
      <c r="K23" s="252">
        <f t="shared" si="0"/>
        <v>201790</v>
      </c>
      <c r="L23" s="252">
        <v>239051</v>
      </c>
      <c r="M23" s="252">
        <v>38021</v>
      </c>
      <c r="N23" s="252">
        <v>35436</v>
      </c>
      <c r="O23" s="252">
        <v>31083</v>
      </c>
      <c r="P23" s="252">
        <v>39246</v>
      </c>
      <c r="Q23" s="252">
        <v>39283</v>
      </c>
      <c r="R23" s="252">
        <v>33142</v>
      </c>
      <c r="S23" s="252">
        <v>33296</v>
      </c>
      <c r="T23" s="252">
        <v>45109</v>
      </c>
      <c r="U23" s="252">
        <v>40402</v>
      </c>
      <c r="V23" s="252">
        <v>34786</v>
      </c>
      <c r="W23" s="252">
        <v>37568</v>
      </c>
      <c r="X23" s="252">
        <v>50305</v>
      </c>
      <c r="Y23" s="252">
        <v>57767</v>
      </c>
      <c r="Z23" s="252">
        <v>54064</v>
      </c>
      <c r="AA23" s="252">
        <v>46319</v>
      </c>
      <c r="AB23" s="252">
        <v>62975</v>
      </c>
      <c r="AC23" s="252">
        <v>59865</v>
      </c>
      <c r="AD23" s="252">
        <v>56280</v>
      </c>
      <c r="AE23" s="252">
        <v>56521</v>
      </c>
      <c r="AF23" s="252">
        <v>70563</v>
      </c>
      <c r="AG23" s="252">
        <v>40204</v>
      </c>
      <c r="AH23" s="252" t="s">
        <v>125</v>
      </c>
      <c r="AI23" s="252" t="s">
        <v>125</v>
      </c>
      <c r="AJ23" s="252" t="s">
        <v>125</v>
      </c>
      <c r="AK23" s="252">
        <v>13643</v>
      </c>
      <c r="AL23" s="253">
        <v>13509</v>
      </c>
      <c r="AM23" s="253">
        <v>21077</v>
      </c>
      <c r="AN23" s="253" t="s">
        <v>125</v>
      </c>
      <c r="AO23" s="253">
        <v>30432</v>
      </c>
      <c r="AP23" s="253">
        <v>32283</v>
      </c>
      <c r="AQ23" s="253">
        <v>36861</v>
      </c>
      <c r="AR23" s="253">
        <v>43922</v>
      </c>
      <c r="AS23" s="253">
        <v>46850</v>
      </c>
      <c r="AT23" s="253">
        <v>45112</v>
      </c>
      <c r="AU23" s="253">
        <v>45757</v>
      </c>
      <c r="AV23" s="253">
        <v>53975</v>
      </c>
      <c r="AW23" s="261">
        <v>47303</v>
      </c>
      <c r="AX23" s="261">
        <v>45719</v>
      </c>
      <c r="AY23" s="261">
        <v>45754</v>
      </c>
      <c r="AZ23" s="261">
        <v>63014</v>
      </c>
      <c r="BA23" s="261">
        <v>63005</v>
      </c>
      <c r="BB23" s="261">
        <v>52744</v>
      </c>
      <c r="BC23" s="261">
        <v>51321</v>
      </c>
      <c r="BD23" s="261">
        <v>71981</v>
      </c>
      <c r="BE23" s="261">
        <v>63861</v>
      </c>
    </row>
    <row r="24" spans="1:57" ht="15" customHeight="1">
      <c r="A24" s="264" t="s">
        <v>347</v>
      </c>
      <c r="B24" s="251">
        <v>96138</v>
      </c>
      <c r="C24" s="251">
        <v>105178</v>
      </c>
      <c r="D24" s="252">
        <v>126499</v>
      </c>
      <c r="E24" s="252">
        <v>145422</v>
      </c>
      <c r="F24" s="252">
        <v>153032</v>
      </c>
      <c r="G24" s="252">
        <v>44657</v>
      </c>
      <c r="H24" s="252">
        <v>35598</v>
      </c>
      <c r="I24" s="252">
        <v>73208</v>
      </c>
      <c r="J24" s="252">
        <v>90397</v>
      </c>
      <c r="K24" s="252">
        <f t="shared" si="0"/>
        <v>127765</v>
      </c>
      <c r="L24" s="252">
        <v>160128</v>
      </c>
      <c r="M24" s="252">
        <v>25853</v>
      </c>
      <c r="N24" s="252">
        <v>19116</v>
      </c>
      <c r="O24" s="252">
        <v>7186</v>
      </c>
      <c r="P24" s="252">
        <v>43983</v>
      </c>
      <c r="Q24" s="252">
        <v>30110</v>
      </c>
      <c r="R24" s="252">
        <v>23556</v>
      </c>
      <c r="S24" s="252">
        <v>20517</v>
      </c>
      <c r="T24" s="252">
        <v>30995</v>
      </c>
      <c r="U24" s="252">
        <v>31760</v>
      </c>
      <c r="V24" s="252">
        <v>30037</v>
      </c>
      <c r="W24" s="252">
        <v>25917</v>
      </c>
      <c r="X24" s="252">
        <v>38785</v>
      </c>
      <c r="Y24" s="252">
        <v>41492</v>
      </c>
      <c r="Z24" s="252">
        <v>32455</v>
      </c>
      <c r="AA24" s="252">
        <v>29266</v>
      </c>
      <c r="AB24" s="252">
        <v>42209</v>
      </c>
      <c r="AC24" s="252">
        <v>49445</v>
      </c>
      <c r="AD24" s="252">
        <v>36195</v>
      </c>
      <c r="AE24" s="252">
        <v>26361</v>
      </c>
      <c r="AF24" s="252">
        <v>41031</v>
      </c>
      <c r="AG24" s="252">
        <v>32809</v>
      </c>
      <c r="AH24" s="252" t="s">
        <v>125</v>
      </c>
      <c r="AI24" s="252" t="s">
        <v>125</v>
      </c>
      <c r="AJ24" s="252" t="s">
        <v>125</v>
      </c>
      <c r="AK24" s="252">
        <v>4708</v>
      </c>
      <c r="AL24" s="253">
        <v>6011</v>
      </c>
      <c r="AM24" s="253">
        <v>9786</v>
      </c>
      <c r="AN24" s="253" t="s">
        <v>125</v>
      </c>
      <c r="AO24" s="253">
        <v>17086</v>
      </c>
      <c r="AP24" s="253">
        <v>17959</v>
      </c>
      <c r="AQ24" s="253">
        <v>15551</v>
      </c>
      <c r="AR24" s="253">
        <v>22612</v>
      </c>
      <c r="AS24" s="253">
        <v>20233</v>
      </c>
      <c r="AT24" s="253">
        <v>21211</v>
      </c>
      <c r="AU24" s="253">
        <v>17847</v>
      </c>
      <c r="AV24" s="253">
        <v>31106</v>
      </c>
      <c r="AW24" s="261">
        <v>37706</v>
      </c>
      <c r="AX24" s="261">
        <v>26544</v>
      </c>
      <c r="AY24" s="261">
        <v>22529</v>
      </c>
      <c r="AZ24" s="261">
        <v>40986</v>
      </c>
      <c r="BA24" s="261">
        <v>48064</v>
      </c>
      <c r="BB24" s="261">
        <v>36331</v>
      </c>
      <c r="BC24" s="261">
        <v>27481</v>
      </c>
      <c r="BD24" s="261">
        <v>48252</v>
      </c>
      <c r="BE24" s="261">
        <v>61694</v>
      </c>
    </row>
    <row r="25" spans="1:57" ht="21" customHeight="1">
      <c r="A25" s="265" t="s">
        <v>693</v>
      </c>
      <c r="B25" s="266"/>
      <c r="C25" s="266"/>
      <c r="D25" s="267"/>
      <c r="E25" s="267"/>
      <c r="F25" s="267"/>
      <c r="G25" s="267"/>
      <c r="H25" s="267"/>
      <c r="I25" s="267"/>
      <c r="J25" s="267"/>
      <c r="K25" s="248"/>
      <c r="L25" s="248"/>
      <c r="M25" s="252"/>
      <c r="N25" s="252"/>
      <c r="O25" s="252"/>
      <c r="P25" s="260"/>
      <c r="Q25" s="260"/>
      <c r="R25" s="260"/>
      <c r="S25" s="260"/>
      <c r="T25" s="260"/>
      <c r="U25" s="260"/>
      <c r="V25" s="260"/>
      <c r="W25" s="260"/>
      <c r="X25" s="260"/>
      <c r="Y25" s="260"/>
      <c r="Z25" s="260"/>
      <c r="AA25" s="260"/>
      <c r="AB25" s="267"/>
      <c r="AC25" s="260"/>
      <c r="AD25" s="260"/>
      <c r="AE25" s="260"/>
      <c r="AF25" s="260"/>
      <c r="AG25" s="260"/>
      <c r="AH25" s="260"/>
      <c r="AI25" s="260"/>
      <c r="AJ25" s="260"/>
      <c r="AK25" s="260"/>
      <c r="AL25" s="253"/>
      <c r="AS25" s="274"/>
      <c r="AT25" s="274"/>
      <c r="AZ25" s="742"/>
      <c r="BA25" s="742"/>
    </row>
    <row r="26" spans="1:57" ht="14.25" customHeight="1">
      <c r="A26" s="259" t="s">
        <v>348</v>
      </c>
      <c r="B26" s="251">
        <v>569387</v>
      </c>
      <c r="C26" s="251">
        <v>644429</v>
      </c>
      <c r="D26" s="252">
        <v>716775</v>
      </c>
      <c r="E26" s="252">
        <v>765696</v>
      </c>
      <c r="F26" s="252">
        <v>819308</v>
      </c>
      <c r="G26" s="252">
        <v>207125</v>
      </c>
      <c r="H26" s="252">
        <v>160068</v>
      </c>
      <c r="I26" s="252">
        <v>835945</v>
      </c>
      <c r="J26" s="252">
        <v>1010739</v>
      </c>
      <c r="K26" s="252">
        <f t="shared" si="0"/>
        <v>1177467</v>
      </c>
      <c r="L26" s="252">
        <v>1248052</v>
      </c>
      <c r="M26" s="252">
        <v>162604</v>
      </c>
      <c r="N26" s="252">
        <v>116284</v>
      </c>
      <c r="O26" s="252">
        <v>129954</v>
      </c>
      <c r="P26" s="252">
        <v>160545</v>
      </c>
      <c r="Q26" s="252">
        <v>190653</v>
      </c>
      <c r="R26" s="252">
        <v>132443</v>
      </c>
      <c r="S26" s="252">
        <v>138539</v>
      </c>
      <c r="T26" s="252">
        <v>182794</v>
      </c>
      <c r="U26" s="252">
        <v>195163</v>
      </c>
      <c r="V26" s="252">
        <v>153535</v>
      </c>
      <c r="W26" s="252">
        <v>163599</v>
      </c>
      <c r="X26" s="252">
        <v>204478</v>
      </c>
      <c r="Y26" s="252">
        <v>215349</v>
      </c>
      <c r="Z26" s="252">
        <v>168171</v>
      </c>
      <c r="AA26" s="252">
        <v>170166</v>
      </c>
      <c r="AB26" s="252">
        <v>212010</v>
      </c>
      <c r="AC26" s="252">
        <v>233721</v>
      </c>
      <c r="AD26" s="252">
        <v>179874</v>
      </c>
      <c r="AE26" s="252">
        <v>181664</v>
      </c>
      <c r="AF26" s="252">
        <v>224049</v>
      </c>
      <c r="AG26" s="252">
        <v>189110</v>
      </c>
      <c r="AH26" s="252">
        <v>5280</v>
      </c>
      <c r="AI26" s="252">
        <v>3701</v>
      </c>
      <c r="AJ26" s="252">
        <v>9034</v>
      </c>
      <c r="AK26" s="252">
        <v>12098</v>
      </c>
      <c r="AL26" s="253">
        <v>21562</v>
      </c>
      <c r="AM26" s="253">
        <v>47398</v>
      </c>
      <c r="AN26" s="253">
        <v>87751</v>
      </c>
      <c r="AO26" s="253">
        <v>141665</v>
      </c>
      <c r="AP26" s="253">
        <v>170027</v>
      </c>
      <c r="AQ26" s="253">
        <v>239642</v>
      </c>
      <c r="AR26" s="253">
        <v>284611</v>
      </c>
      <c r="AS26" s="253">
        <v>216148</v>
      </c>
      <c r="AT26" s="253">
        <v>215895</v>
      </c>
      <c r="AU26" s="253">
        <v>231523</v>
      </c>
      <c r="AV26" s="253">
        <v>347173</v>
      </c>
      <c r="AW26" s="261">
        <v>303298</v>
      </c>
      <c r="AX26" s="261">
        <v>238058</v>
      </c>
      <c r="AY26" s="261">
        <v>247093</v>
      </c>
      <c r="AZ26" s="261">
        <v>389018</v>
      </c>
      <c r="BA26" s="261">
        <v>325135</v>
      </c>
      <c r="BB26" s="261">
        <v>253360</v>
      </c>
      <c r="BC26" s="261">
        <v>268904</v>
      </c>
      <c r="BD26" s="261">
        <v>400653</v>
      </c>
      <c r="BE26" s="261">
        <v>379657</v>
      </c>
    </row>
    <row r="27" spans="1:57" ht="15" customHeight="1">
      <c r="A27" s="259" t="s">
        <v>349</v>
      </c>
      <c r="B27" s="268">
        <v>6.3</v>
      </c>
      <c r="C27" s="268">
        <v>6.1749999999999998</v>
      </c>
      <c r="D27" s="269">
        <v>6.15</v>
      </c>
      <c r="E27" s="269">
        <v>5.9749999999999996</v>
      </c>
      <c r="F27" s="269">
        <v>6.1</v>
      </c>
      <c r="G27" s="269">
        <v>5.3</v>
      </c>
      <c r="H27" s="269">
        <v>4.25</v>
      </c>
      <c r="I27" s="269">
        <v>4.8250000000000002</v>
      </c>
      <c r="J27" s="269">
        <v>5</v>
      </c>
      <c r="K27" s="269">
        <f>+AVERAGE(AW27:AZ27)</f>
        <v>4.625</v>
      </c>
      <c r="L27" s="269">
        <v>4.8</v>
      </c>
      <c r="M27" s="269">
        <v>6</v>
      </c>
      <c r="N27" s="269">
        <v>6.2</v>
      </c>
      <c r="O27" s="269">
        <v>6.8</v>
      </c>
      <c r="P27" s="269">
        <v>6.2</v>
      </c>
      <c r="Q27" s="269">
        <v>5.7</v>
      </c>
      <c r="R27" s="269">
        <v>6.3</v>
      </c>
      <c r="S27" s="269">
        <v>6.7</v>
      </c>
      <c r="T27" s="269">
        <v>6</v>
      </c>
      <c r="U27" s="269">
        <v>5.9</v>
      </c>
      <c r="V27" s="269">
        <v>6.1</v>
      </c>
      <c r="W27" s="269">
        <v>6.6</v>
      </c>
      <c r="X27" s="269">
        <v>6</v>
      </c>
      <c r="Y27" s="269">
        <v>5.9</v>
      </c>
      <c r="Z27" s="269">
        <v>6.2</v>
      </c>
      <c r="AA27" s="269">
        <v>6.7</v>
      </c>
      <c r="AB27" s="269">
        <v>5.0999999999999996</v>
      </c>
      <c r="AC27" s="269">
        <v>5.8</v>
      </c>
      <c r="AD27" s="269">
        <v>6.1</v>
      </c>
      <c r="AE27" s="269">
        <v>6.5</v>
      </c>
      <c r="AF27" s="269">
        <v>5.9</v>
      </c>
      <c r="AG27" s="269">
        <v>5.6</v>
      </c>
      <c r="AH27" s="269">
        <v>2.2000000000000002</v>
      </c>
      <c r="AI27" s="269">
        <v>2.8</v>
      </c>
      <c r="AJ27" s="269" t="s">
        <v>125</v>
      </c>
      <c r="AK27" s="269">
        <v>2.2000000000000002</v>
      </c>
      <c r="AL27" s="270">
        <v>3.9</v>
      </c>
      <c r="AM27" s="269">
        <v>4.5999999999999996</v>
      </c>
      <c r="AN27" s="269" t="s">
        <v>125</v>
      </c>
      <c r="AO27" s="269">
        <v>5.8</v>
      </c>
      <c r="AP27" s="269">
        <v>4.5</v>
      </c>
      <c r="AQ27" s="269">
        <v>4.5999999999999996</v>
      </c>
      <c r="AR27" s="269">
        <v>4.4000000000000004</v>
      </c>
      <c r="AS27" s="742">
        <v>5.9</v>
      </c>
      <c r="AT27" s="742">
        <v>5</v>
      </c>
      <c r="AU27" s="742">
        <v>5.6</v>
      </c>
      <c r="AV27" s="742">
        <v>5</v>
      </c>
      <c r="AW27" s="742">
        <v>4.7</v>
      </c>
      <c r="AX27" s="742">
        <v>4.8</v>
      </c>
      <c r="AY27" s="742">
        <v>5.5</v>
      </c>
      <c r="AZ27" s="742">
        <v>3.5</v>
      </c>
      <c r="BA27" s="742">
        <v>5</v>
      </c>
      <c r="BB27" s="742">
        <v>4.9000000000000004</v>
      </c>
      <c r="BC27" s="742">
        <v>4.2</v>
      </c>
      <c r="BD27" s="742">
        <v>4.0999999999999996</v>
      </c>
      <c r="BE27" s="742">
        <v>4.5</v>
      </c>
    </row>
    <row r="28" spans="1:57" s="271" customFormat="1" ht="15" customHeight="1" thickBot="1">
      <c r="A28" s="858" t="s">
        <v>350</v>
      </c>
      <c r="B28" s="859">
        <v>49.25</v>
      </c>
      <c r="C28" s="859">
        <v>54.5</v>
      </c>
      <c r="D28" s="860">
        <v>57.25</v>
      </c>
      <c r="E28" s="860">
        <v>55.25</v>
      </c>
      <c r="F28" s="860">
        <v>55</v>
      </c>
      <c r="G28" s="860">
        <v>39</v>
      </c>
      <c r="H28" s="860">
        <v>27</v>
      </c>
      <c r="I28" s="860">
        <v>51.5</v>
      </c>
      <c r="J28" s="860">
        <v>52</v>
      </c>
      <c r="K28" s="860">
        <f>+AVERAGE(AW28:AZ28)</f>
        <v>60</v>
      </c>
      <c r="L28" s="860">
        <v>72</v>
      </c>
      <c r="M28" s="861">
        <v>54</v>
      </c>
      <c r="N28" s="861">
        <v>39</v>
      </c>
      <c r="O28" s="860">
        <v>48</v>
      </c>
      <c r="P28" s="860">
        <v>56</v>
      </c>
      <c r="Q28" s="860">
        <v>58</v>
      </c>
      <c r="R28" s="860">
        <v>45</v>
      </c>
      <c r="S28" s="860">
        <v>55</v>
      </c>
      <c r="T28" s="860">
        <v>60</v>
      </c>
      <c r="U28" s="860">
        <v>62</v>
      </c>
      <c r="V28" s="860">
        <v>50</v>
      </c>
      <c r="W28" s="860">
        <v>56</v>
      </c>
      <c r="X28" s="860">
        <v>61</v>
      </c>
      <c r="Y28" s="860">
        <v>62</v>
      </c>
      <c r="Z28" s="860">
        <v>47</v>
      </c>
      <c r="AA28" s="860">
        <v>52</v>
      </c>
      <c r="AB28" s="860">
        <v>60</v>
      </c>
      <c r="AC28" s="860">
        <v>60</v>
      </c>
      <c r="AD28" s="860">
        <v>49</v>
      </c>
      <c r="AE28" s="860">
        <v>53</v>
      </c>
      <c r="AF28" s="860">
        <v>60</v>
      </c>
      <c r="AG28" s="862">
        <v>52</v>
      </c>
      <c r="AH28" s="860">
        <v>5</v>
      </c>
      <c r="AI28" s="860">
        <v>5</v>
      </c>
      <c r="AJ28" s="860" t="s">
        <v>125</v>
      </c>
      <c r="AK28" s="860">
        <v>7</v>
      </c>
      <c r="AL28" s="860">
        <v>13</v>
      </c>
      <c r="AM28" s="860">
        <v>28</v>
      </c>
      <c r="AN28" s="860" t="s">
        <v>125</v>
      </c>
      <c r="AO28" s="860">
        <v>48</v>
      </c>
      <c r="AP28" s="860">
        <v>46</v>
      </c>
      <c r="AQ28" s="860">
        <v>59</v>
      </c>
      <c r="AR28" s="860">
        <v>53</v>
      </c>
      <c r="AS28" s="862">
        <v>53</v>
      </c>
      <c r="AT28" s="862">
        <v>48</v>
      </c>
      <c r="AU28" s="862">
        <v>49</v>
      </c>
      <c r="AV28" s="862">
        <v>52</v>
      </c>
      <c r="AW28" s="862">
        <v>62</v>
      </c>
      <c r="AX28" s="862">
        <v>53</v>
      </c>
      <c r="AY28" s="862">
        <v>60</v>
      </c>
      <c r="AZ28" s="862">
        <v>65</v>
      </c>
      <c r="BA28" s="862">
        <v>66</v>
      </c>
      <c r="BB28" s="949">
        <v>60</v>
      </c>
      <c r="BC28" s="949">
        <v>93</v>
      </c>
      <c r="BD28" s="949">
        <v>74</v>
      </c>
      <c r="BE28" s="949">
        <v>65</v>
      </c>
    </row>
    <row r="29" spans="1:57" ht="15" customHeight="1">
      <c r="A29" s="272" t="s">
        <v>937</v>
      </c>
      <c r="B29" s="272"/>
      <c r="C29" s="268"/>
      <c r="D29" s="268"/>
      <c r="E29" s="268"/>
      <c r="F29" s="268"/>
      <c r="G29" s="268"/>
      <c r="AZ29" s="261"/>
      <c r="BC29" s="249"/>
    </row>
    <row r="30" spans="1:57" ht="15" customHeight="1">
      <c r="A30" s="273" t="s">
        <v>954</v>
      </c>
      <c r="B30" s="274"/>
      <c r="C30" s="268"/>
      <c r="D30" s="268"/>
      <c r="E30" s="268"/>
      <c r="F30" s="268"/>
      <c r="G30" s="268"/>
    </row>
    <row r="32" spans="1:57">
      <c r="AH32" s="261"/>
    </row>
    <row r="35" spans="31:31">
      <c r="AE35" s="275"/>
    </row>
    <row r="37" spans="31:31">
      <c r="AE37" s="261"/>
    </row>
    <row r="40" spans="31:31">
      <c r="AE40" s="274"/>
    </row>
  </sheetData>
  <mergeCells count="22">
    <mergeCell ref="B3:B4"/>
    <mergeCell ref="C3:C4"/>
    <mergeCell ref="D3:D4"/>
    <mergeCell ref="G3:G4"/>
    <mergeCell ref="H3:H4"/>
    <mergeCell ref="E3:E4"/>
    <mergeCell ref="F3:F4"/>
    <mergeCell ref="M3:P3"/>
    <mergeCell ref="I3:I4"/>
    <mergeCell ref="K3:K4"/>
    <mergeCell ref="AC3:AF3"/>
    <mergeCell ref="AS3:AV3"/>
    <mergeCell ref="AO3:AR3"/>
    <mergeCell ref="AG3:AJ3"/>
    <mergeCell ref="AK3:AN3"/>
    <mergeCell ref="J3:J4"/>
    <mergeCell ref="L3:L4"/>
    <mergeCell ref="BA3:BD3"/>
    <mergeCell ref="AW3:AZ3"/>
    <mergeCell ref="Q3:T3"/>
    <mergeCell ref="U3:X3"/>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H33"/>
  <sheetViews>
    <sheetView showGridLines="0" zoomScaleNormal="100" zoomScaleSheetLayoutView="100" zoomScalePageLayoutView="90" workbookViewId="0">
      <pane xSplit="1" topLeftCell="AT1" activePane="topRight" state="frozen"/>
      <selection pane="topRight" activeCell="AW32" sqref="AW32"/>
    </sheetView>
  </sheetViews>
  <sheetFormatPr defaultColWidth="9" defaultRowHeight="12"/>
  <cols>
    <col min="1" max="1" width="35.140625" style="277" customWidth="1"/>
    <col min="2" max="31" width="9.28515625" style="277" customWidth="1"/>
    <col min="32" max="32" width="9.28515625" style="278" customWidth="1"/>
    <col min="33" max="57" width="9.28515625" style="277" customWidth="1"/>
    <col min="58" max="16384" width="9" style="277"/>
  </cols>
  <sheetData>
    <row r="1" spans="1:60" ht="17.25">
      <c r="A1" s="276" t="s">
        <v>351</v>
      </c>
    </row>
    <row r="2" spans="1:60" ht="15" customHeight="1">
      <c r="A2" s="279" t="s">
        <v>76</v>
      </c>
    </row>
    <row r="3" spans="1:60" ht="16.5" customHeight="1">
      <c r="A3" s="1136" t="s">
        <v>352</v>
      </c>
      <c r="B3" s="1083">
        <v>2015</v>
      </c>
      <c r="C3" s="1083">
        <v>2016</v>
      </c>
      <c r="D3" s="1083">
        <v>2017</v>
      </c>
      <c r="E3" s="1083" t="s">
        <v>203</v>
      </c>
      <c r="F3" s="1083" t="s">
        <v>204</v>
      </c>
      <c r="G3" s="1083" t="s">
        <v>205</v>
      </c>
      <c r="H3" s="1083" t="s">
        <v>206</v>
      </c>
      <c r="I3" s="1083" t="s">
        <v>735</v>
      </c>
      <c r="J3" s="1083" t="s">
        <v>821</v>
      </c>
      <c r="K3" s="1083" t="s">
        <v>878</v>
      </c>
      <c r="L3" s="1078" t="s">
        <v>902</v>
      </c>
      <c r="M3" s="1080">
        <v>2015</v>
      </c>
      <c r="N3" s="1080"/>
      <c r="O3" s="1080"/>
      <c r="P3" s="1080"/>
      <c r="Q3" s="1081">
        <v>2016</v>
      </c>
      <c r="R3" s="1080"/>
      <c r="S3" s="1080"/>
      <c r="T3" s="1080"/>
      <c r="U3" s="1081">
        <v>2017</v>
      </c>
      <c r="V3" s="1080"/>
      <c r="W3" s="1080"/>
      <c r="X3" s="1133"/>
      <c r="Y3" s="1081" t="s">
        <v>203</v>
      </c>
      <c r="Z3" s="1080"/>
      <c r="AA3" s="1080"/>
      <c r="AB3" s="1080"/>
      <c r="AC3" s="1081" t="s">
        <v>204</v>
      </c>
      <c r="AD3" s="1080"/>
      <c r="AE3" s="1080"/>
      <c r="AF3" s="1080"/>
      <c r="AG3" s="1081" t="s">
        <v>205</v>
      </c>
      <c r="AH3" s="1080"/>
      <c r="AI3" s="1080"/>
      <c r="AJ3" s="1080"/>
      <c r="AK3" s="1081" t="s">
        <v>206</v>
      </c>
      <c r="AL3" s="1080"/>
      <c r="AM3" s="1080"/>
      <c r="AN3" s="1080"/>
      <c r="AO3" s="1081" t="s">
        <v>739</v>
      </c>
      <c r="AP3" s="1080"/>
      <c r="AQ3" s="1080"/>
      <c r="AR3" s="1080"/>
      <c r="AS3" s="1081" t="s">
        <v>799</v>
      </c>
      <c r="AT3" s="1080"/>
      <c r="AU3" s="1080"/>
      <c r="AV3" s="1080"/>
      <c r="AW3" s="1081" t="s">
        <v>875</v>
      </c>
      <c r="AX3" s="1080"/>
      <c r="AY3" s="1080"/>
      <c r="AZ3" s="1080"/>
      <c r="BA3" s="1081" t="s">
        <v>901</v>
      </c>
      <c r="BB3" s="1080"/>
      <c r="BC3" s="1080"/>
      <c r="BD3" s="1080"/>
      <c r="BE3" s="1058" t="s">
        <v>929</v>
      </c>
      <c r="BF3" s="1059"/>
      <c r="BG3" s="1059"/>
      <c r="BH3" s="1059"/>
    </row>
    <row r="4" spans="1:60" s="280" customFormat="1" ht="16.5" customHeight="1">
      <c r="A4" s="1136"/>
      <c r="B4" s="1083"/>
      <c r="C4" s="1083"/>
      <c r="D4" s="1083"/>
      <c r="E4" s="1083"/>
      <c r="F4" s="1083"/>
      <c r="G4" s="1083"/>
      <c r="H4" s="1083"/>
      <c r="I4" s="1083"/>
      <c r="J4" s="1083"/>
      <c r="K4" s="1083"/>
      <c r="L4" s="1078"/>
      <c r="M4" s="1003" t="s">
        <v>97</v>
      </c>
      <c r="N4" s="1003" t="s">
        <v>98</v>
      </c>
      <c r="O4" s="1003" t="s">
        <v>99</v>
      </c>
      <c r="P4" s="1003" t="s">
        <v>100</v>
      </c>
      <c r="Q4" s="1003" t="s">
        <v>97</v>
      </c>
      <c r="R4" s="1003" t="s">
        <v>98</v>
      </c>
      <c r="S4" s="1003" t="s">
        <v>99</v>
      </c>
      <c r="T4" s="1003" t="s">
        <v>100</v>
      </c>
      <c r="U4" s="1003" t="s">
        <v>97</v>
      </c>
      <c r="V4" s="1003" t="s">
        <v>98</v>
      </c>
      <c r="W4" s="1003" t="s">
        <v>99</v>
      </c>
      <c r="X4" s="1003" t="s">
        <v>100</v>
      </c>
      <c r="Y4" s="1003" t="s">
        <v>97</v>
      </c>
      <c r="Z4" s="1003" t="s">
        <v>98</v>
      </c>
      <c r="AA4" s="1003" t="s">
        <v>99</v>
      </c>
      <c r="AB4" s="1003" t="s">
        <v>100</v>
      </c>
      <c r="AC4" s="1003" t="s">
        <v>97</v>
      </c>
      <c r="AD4" s="1003" t="s">
        <v>98</v>
      </c>
      <c r="AE4" s="1003" t="s">
        <v>99</v>
      </c>
      <c r="AF4" s="1003" t="s">
        <v>100</v>
      </c>
      <c r="AG4" s="1003" t="s">
        <v>97</v>
      </c>
      <c r="AH4" s="1003" t="s">
        <v>98</v>
      </c>
      <c r="AI4" s="1003" t="s">
        <v>99</v>
      </c>
      <c r="AJ4" s="1003" t="s">
        <v>100</v>
      </c>
      <c r="AK4" s="1003" t="s">
        <v>97</v>
      </c>
      <c r="AL4" s="1003" t="s">
        <v>98</v>
      </c>
      <c r="AM4" s="1003" t="s">
        <v>99</v>
      </c>
      <c r="AN4" s="1003" t="s">
        <v>100</v>
      </c>
      <c r="AO4" s="1003" t="s">
        <v>97</v>
      </c>
      <c r="AP4" s="1003" t="s">
        <v>98</v>
      </c>
      <c r="AQ4" s="1003" t="s">
        <v>99</v>
      </c>
      <c r="AR4" s="1003" t="s">
        <v>100</v>
      </c>
      <c r="AS4" s="1003" t="s">
        <v>97</v>
      </c>
      <c r="AT4" s="1003" t="s">
        <v>98</v>
      </c>
      <c r="AU4" s="1003" t="s">
        <v>99</v>
      </c>
      <c r="AV4" s="1003" t="s">
        <v>100</v>
      </c>
      <c r="AW4" s="1003" t="s">
        <v>97</v>
      </c>
      <c r="AX4" s="1003" t="s">
        <v>98</v>
      </c>
      <c r="AY4" s="1003" t="s">
        <v>99</v>
      </c>
      <c r="AZ4" s="1003" t="s">
        <v>100</v>
      </c>
      <c r="BA4" s="1003" t="s">
        <v>97</v>
      </c>
      <c r="BB4" s="1003" t="s">
        <v>98</v>
      </c>
      <c r="BC4" s="1003" t="s">
        <v>99</v>
      </c>
      <c r="BD4" s="1003" t="s">
        <v>100</v>
      </c>
      <c r="BE4" s="1003" t="s">
        <v>97</v>
      </c>
    </row>
    <row r="5" spans="1:60" ht="15" customHeight="1">
      <c r="A5" s="281" t="s">
        <v>353</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6606.9865066257153</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c r="BE5" s="283">
        <v>1908.4314228774574</v>
      </c>
    </row>
    <row r="6" spans="1:60" ht="15" customHeight="1">
      <c r="A6" s="281" t="s">
        <v>354</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c r="BE6" s="283">
        <v>37.830005</v>
      </c>
    </row>
    <row r="7" spans="1:60" s="280" customFormat="1" ht="15" customHeight="1" thickBot="1">
      <c r="A7" s="770" t="s">
        <v>80</v>
      </c>
      <c r="B7" s="771">
        <v>7295.990303575416</v>
      </c>
      <c r="C7" s="771">
        <v>4298.4055780799081</v>
      </c>
      <c r="D7" s="772">
        <v>6932.9691715796507</v>
      </c>
      <c r="E7" s="772">
        <v>5756.8994401678201</v>
      </c>
      <c r="F7" s="772">
        <v>6348.8401717685738</v>
      </c>
      <c r="G7" s="772">
        <v>6368.9510577409565</v>
      </c>
      <c r="H7" s="772">
        <v>5131.9257087713977</v>
      </c>
      <c r="I7" s="772">
        <v>4072.557247037967</v>
      </c>
      <c r="J7" s="772">
        <v>5102.1767312552129</v>
      </c>
      <c r="K7" s="772">
        <v>6824.7838023135319</v>
      </c>
      <c r="L7" s="772">
        <v>6701.9871806257152</v>
      </c>
      <c r="M7" s="772">
        <v>2854.1428332641362</v>
      </c>
      <c r="N7" s="772">
        <v>1186.7425280193902</v>
      </c>
      <c r="O7" s="772">
        <v>1408.6095789359501</v>
      </c>
      <c r="P7" s="772">
        <v>1846.4953633559398</v>
      </c>
      <c r="Q7" s="773">
        <v>694.83401506733992</v>
      </c>
      <c r="R7" s="773">
        <v>1128.6317822649878</v>
      </c>
      <c r="S7" s="773">
        <v>841.91693870748009</v>
      </c>
      <c r="T7" s="773">
        <v>1705.2391540400999</v>
      </c>
      <c r="U7" s="772">
        <v>2011.5369096118602</v>
      </c>
      <c r="V7" s="772">
        <v>995.10021291062003</v>
      </c>
      <c r="W7" s="772">
        <v>1992.86546901425</v>
      </c>
      <c r="X7" s="772">
        <v>1933.4665800429198</v>
      </c>
      <c r="Y7" s="772">
        <v>1142.91767134782</v>
      </c>
      <c r="Z7" s="772">
        <v>1910.2386960000001</v>
      </c>
      <c r="AA7" s="772">
        <v>537.915886</v>
      </c>
      <c r="AB7" s="772">
        <v>2165.82718682</v>
      </c>
      <c r="AC7" s="772">
        <v>1482.232925</v>
      </c>
      <c r="AD7" s="772">
        <v>1008.161746996</v>
      </c>
      <c r="AE7" s="772">
        <v>744.68182400000001</v>
      </c>
      <c r="AF7" s="772">
        <v>3113.7636757725736</v>
      </c>
      <c r="AG7" s="772">
        <v>1105.3215032699502</v>
      </c>
      <c r="AH7" s="772">
        <v>1937.4454163922055</v>
      </c>
      <c r="AI7" s="772">
        <v>2522.065213062298</v>
      </c>
      <c r="AJ7" s="772">
        <v>804.11892501650243</v>
      </c>
      <c r="AK7" s="772">
        <v>754.05728338269671</v>
      </c>
      <c r="AL7" s="772">
        <v>1265.9744743264382</v>
      </c>
      <c r="AM7" s="772">
        <v>893.32356580987994</v>
      </c>
      <c r="AN7" s="772">
        <v>2218.5703852523834</v>
      </c>
      <c r="AO7" s="772">
        <v>857.96746367566641</v>
      </c>
      <c r="AP7" s="772">
        <v>750.79657135903744</v>
      </c>
      <c r="AQ7" s="772">
        <v>953.78081204642831</v>
      </c>
      <c r="AR7" s="772">
        <v>1510.012399956835</v>
      </c>
      <c r="AS7" s="772">
        <v>1373.1853098479769</v>
      </c>
      <c r="AT7" s="772">
        <v>827.4314215934819</v>
      </c>
      <c r="AU7" s="772">
        <v>1219.4994322683374</v>
      </c>
      <c r="AV7" s="772">
        <v>1682.0605675454165</v>
      </c>
      <c r="AW7" s="772">
        <v>1523.6929271165122</v>
      </c>
      <c r="AX7" s="772">
        <v>1040.1880085136081</v>
      </c>
      <c r="AY7" s="772">
        <v>1207.5483365539512</v>
      </c>
      <c r="AZ7" s="772">
        <v>3053.3545301294607</v>
      </c>
      <c r="BA7" s="772">
        <v>1761.0903801066017</v>
      </c>
      <c r="BB7" s="772">
        <v>988.43287858672363</v>
      </c>
      <c r="BC7" s="772">
        <v>1026.185665416868</v>
      </c>
      <c r="BD7" s="772">
        <v>2926.2782565155221</v>
      </c>
      <c r="BE7" s="772">
        <v>1946.2614278774574</v>
      </c>
    </row>
    <row r="10" spans="1:60" ht="16.5" customHeight="1">
      <c r="A10" s="1135" t="s">
        <v>355</v>
      </c>
      <c r="B10" s="1083">
        <v>2015</v>
      </c>
      <c r="C10" s="1083">
        <v>2016</v>
      </c>
      <c r="D10" s="1083">
        <v>2017</v>
      </c>
      <c r="E10" s="1083" t="s">
        <v>203</v>
      </c>
      <c r="F10" s="1083" t="s">
        <v>204</v>
      </c>
      <c r="G10" s="1083" t="s">
        <v>205</v>
      </c>
      <c r="H10" s="1083" t="s">
        <v>206</v>
      </c>
      <c r="I10" s="1083" t="s">
        <v>735</v>
      </c>
      <c r="J10" s="1083" t="s">
        <v>799</v>
      </c>
      <c r="K10" s="1083" t="s">
        <v>875</v>
      </c>
      <c r="L10" s="1078" t="s">
        <v>902</v>
      </c>
      <c r="M10" s="1080">
        <v>2015</v>
      </c>
      <c r="N10" s="1080"/>
      <c r="O10" s="1080"/>
      <c r="P10" s="1080"/>
      <c r="Q10" s="1081">
        <v>2016</v>
      </c>
      <c r="R10" s="1080"/>
      <c r="S10" s="1080"/>
      <c r="T10" s="1080"/>
      <c r="U10" s="1081">
        <v>2017</v>
      </c>
      <c r="V10" s="1080"/>
      <c r="W10" s="1080"/>
      <c r="X10" s="1133"/>
      <c r="Y10" s="1081">
        <v>2018</v>
      </c>
      <c r="Z10" s="1080"/>
      <c r="AA10" s="1080"/>
      <c r="AB10" s="1080"/>
      <c r="AC10" s="1081" t="s">
        <v>781</v>
      </c>
      <c r="AD10" s="1080"/>
      <c r="AE10" s="1080"/>
      <c r="AF10" s="1080"/>
      <c r="AG10" s="1081" t="s">
        <v>782</v>
      </c>
      <c r="AH10" s="1080"/>
      <c r="AI10" s="1080"/>
      <c r="AJ10" s="1080"/>
      <c r="AK10" s="1081" t="s">
        <v>783</v>
      </c>
      <c r="AL10" s="1080"/>
      <c r="AM10" s="1080"/>
      <c r="AN10" s="1080"/>
      <c r="AO10" s="1081" t="s">
        <v>739</v>
      </c>
      <c r="AP10" s="1080"/>
      <c r="AQ10" s="1080"/>
      <c r="AR10" s="1080"/>
      <c r="AS10" s="1081" t="s">
        <v>799</v>
      </c>
      <c r="AT10" s="1080"/>
      <c r="AU10" s="1080"/>
      <c r="AV10" s="1080"/>
      <c r="AW10" s="1081" t="s">
        <v>875</v>
      </c>
      <c r="AX10" s="1080"/>
      <c r="AY10" s="1080"/>
      <c r="AZ10" s="1080"/>
      <c r="BA10" s="1081" t="s">
        <v>901</v>
      </c>
      <c r="BB10" s="1080"/>
      <c r="BC10" s="1080"/>
      <c r="BD10" s="1080"/>
      <c r="BE10" s="1058" t="s">
        <v>929</v>
      </c>
    </row>
    <row r="11" spans="1:60" s="280" customFormat="1" ht="16.5" customHeight="1">
      <c r="A11" s="1135"/>
      <c r="B11" s="1083"/>
      <c r="C11" s="1083"/>
      <c r="D11" s="1083"/>
      <c r="E11" s="1083"/>
      <c r="F11" s="1083"/>
      <c r="G11" s="1083"/>
      <c r="H11" s="1083"/>
      <c r="I11" s="1083"/>
      <c r="J11" s="1083"/>
      <c r="K11" s="1083"/>
      <c r="L11" s="1078"/>
      <c r="M11" s="1003" t="s">
        <v>97</v>
      </c>
      <c r="N11" s="1003" t="s">
        <v>98</v>
      </c>
      <c r="O11" s="1003" t="s">
        <v>99</v>
      </c>
      <c r="P11" s="1003" t="s">
        <v>100</v>
      </c>
      <c r="Q11" s="1003" t="s">
        <v>97</v>
      </c>
      <c r="R11" s="1003" t="s">
        <v>98</v>
      </c>
      <c r="S11" s="1003" t="s">
        <v>99</v>
      </c>
      <c r="T11" s="1003" t="s">
        <v>100</v>
      </c>
      <c r="U11" s="1003" t="s">
        <v>97</v>
      </c>
      <c r="V11" s="1003" t="s">
        <v>98</v>
      </c>
      <c r="W11" s="1003" t="s">
        <v>99</v>
      </c>
      <c r="X11" s="1003" t="s">
        <v>100</v>
      </c>
      <c r="Y11" s="1003" t="s">
        <v>97</v>
      </c>
      <c r="Z11" s="1003" t="s">
        <v>98</v>
      </c>
      <c r="AA11" s="1003" t="s">
        <v>99</v>
      </c>
      <c r="AB11" s="1003" t="s">
        <v>100</v>
      </c>
      <c r="AC11" s="1003" t="s">
        <v>97</v>
      </c>
      <c r="AD11" s="1003" t="s">
        <v>98</v>
      </c>
      <c r="AE11" s="1003" t="s">
        <v>99</v>
      </c>
      <c r="AF11" s="1003" t="s">
        <v>100</v>
      </c>
      <c r="AG11" s="1003" t="s">
        <v>97</v>
      </c>
      <c r="AH11" s="1003" t="s">
        <v>98</v>
      </c>
      <c r="AI11" s="1003" t="s">
        <v>99</v>
      </c>
      <c r="AJ11" s="1003" t="s">
        <v>100</v>
      </c>
      <c r="AK11" s="1003" t="s">
        <v>97</v>
      </c>
      <c r="AL11" s="1003" t="s">
        <v>98</v>
      </c>
      <c r="AM11" s="1003" t="s">
        <v>99</v>
      </c>
      <c r="AN11" s="1003" t="s">
        <v>100</v>
      </c>
      <c r="AO11" s="1003" t="s">
        <v>97</v>
      </c>
      <c r="AP11" s="1003" t="s">
        <v>98</v>
      </c>
      <c r="AQ11" s="1003" t="s">
        <v>99</v>
      </c>
      <c r="AR11" s="1003" t="s">
        <v>100</v>
      </c>
      <c r="AS11" s="1003" t="s">
        <v>97</v>
      </c>
      <c r="AT11" s="1003" t="s">
        <v>98</v>
      </c>
      <c r="AU11" s="1003" t="s">
        <v>99</v>
      </c>
      <c r="AV11" s="1003" t="s">
        <v>100</v>
      </c>
      <c r="AW11" s="1003" t="s">
        <v>97</v>
      </c>
      <c r="AX11" s="1003" t="s">
        <v>98</v>
      </c>
      <c r="AY11" s="1003" t="s">
        <v>99</v>
      </c>
      <c r="AZ11" s="1003" t="s">
        <v>100</v>
      </c>
      <c r="BA11" s="1003" t="s">
        <v>97</v>
      </c>
      <c r="BB11" s="1003" t="s">
        <v>98</v>
      </c>
      <c r="BC11" s="1003" t="s">
        <v>99</v>
      </c>
      <c r="BD11" s="1003" t="s">
        <v>100</v>
      </c>
      <c r="BE11" s="1003" t="s">
        <v>97</v>
      </c>
    </row>
    <row r="12" spans="1:60" ht="15" customHeight="1">
      <c r="A12" s="284" t="s">
        <v>356</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c r="BE12" s="283">
        <v>501.24815987745717</v>
      </c>
    </row>
    <row r="13" spans="1:60" ht="15" customHeight="1">
      <c r="A13" s="284" t="s">
        <v>357</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c r="BE13" s="283">
        <v>0</v>
      </c>
    </row>
    <row r="14" spans="1:60" ht="15" customHeight="1">
      <c r="A14" s="284" t="s">
        <v>358</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4183.0124500000002</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c r="BE14" s="283">
        <v>1404.7605780000004</v>
      </c>
    </row>
    <row r="15" spans="1:60" ht="15" customHeight="1">
      <c r="A15" s="285" t="s">
        <v>359</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c r="BE15" s="283">
        <v>0</v>
      </c>
    </row>
    <row r="16" spans="1:60" ht="15" customHeight="1">
      <c r="A16" s="284" t="s">
        <v>360</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287.681558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c r="BE16" s="283">
        <v>40.252690000000001</v>
      </c>
    </row>
    <row r="17" spans="1:57" s="280" customFormat="1" ht="15" customHeight="1" thickBot="1">
      <c r="A17" s="774" t="s">
        <v>80</v>
      </c>
      <c r="B17" s="771">
        <v>7295.9903035754169</v>
      </c>
      <c r="C17" s="771">
        <v>4298.4055780799081</v>
      </c>
      <c r="D17" s="772">
        <v>6932.9691715796489</v>
      </c>
      <c r="E17" s="772">
        <v>5756.8994401678201</v>
      </c>
      <c r="F17" s="772">
        <v>6348.8441257685736</v>
      </c>
      <c r="G17" s="772">
        <v>6368.9510577409565</v>
      </c>
      <c r="H17" s="772">
        <v>5131.9257087713977</v>
      </c>
      <c r="I17" s="772">
        <v>4072.5572470379675</v>
      </c>
      <c r="J17" s="772">
        <v>5102.1767312552129</v>
      </c>
      <c r="K17" s="772">
        <v>6824.7838023135319</v>
      </c>
      <c r="L17" s="772">
        <v>6701.9871806257152</v>
      </c>
      <c r="M17" s="772">
        <v>2854.1428332641362</v>
      </c>
      <c r="N17" s="772">
        <v>1186.7425280193902</v>
      </c>
      <c r="O17" s="772">
        <v>1408.6095789359506</v>
      </c>
      <c r="P17" s="772">
        <v>1846.4953633559401</v>
      </c>
      <c r="Q17" s="775">
        <v>694.83401506733992</v>
      </c>
      <c r="R17" s="775">
        <v>1128.6317822649876</v>
      </c>
      <c r="S17" s="775">
        <v>841.91693870748009</v>
      </c>
      <c r="T17" s="775">
        <v>1705.2391540401002</v>
      </c>
      <c r="U17" s="772">
        <v>2011.5369096118598</v>
      </c>
      <c r="V17" s="772">
        <v>995.10021291062014</v>
      </c>
      <c r="W17" s="772">
        <v>1992.8654690142503</v>
      </c>
      <c r="X17" s="772">
        <v>1933.4665800429198</v>
      </c>
      <c r="Y17" s="772">
        <v>1142.91767134782</v>
      </c>
      <c r="Z17" s="772">
        <v>1910.2386960000001</v>
      </c>
      <c r="AA17" s="772">
        <v>537.91588600000011</v>
      </c>
      <c r="AB17" s="772">
        <v>2165.8271868199995</v>
      </c>
      <c r="AC17" s="772">
        <v>1482.232925</v>
      </c>
      <c r="AD17" s="772">
        <v>1008.1657009960001</v>
      </c>
      <c r="AE17" s="772">
        <v>744.68182400000001</v>
      </c>
      <c r="AF17" s="772">
        <v>3113.7636757725732</v>
      </c>
      <c r="AG17" s="772">
        <v>1105.3215032699504</v>
      </c>
      <c r="AH17" s="772">
        <v>1937.4454163922057</v>
      </c>
      <c r="AI17" s="772">
        <v>2522.0652130622975</v>
      </c>
      <c r="AJ17" s="772">
        <v>804.11892501650243</v>
      </c>
      <c r="AK17" s="772">
        <v>754.05728338269671</v>
      </c>
      <c r="AL17" s="772">
        <v>1265.974474326438</v>
      </c>
      <c r="AM17" s="772">
        <v>893.32356580987994</v>
      </c>
      <c r="AN17" s="772">
        <v>2218.5703852523834</v>
      </c>
      <c r="AO17" s="772">
        <v>857.96746367566652</v>
      </c>
      <c r="AP17" s="772">
        <v>750.79657135903756</v>
      </c>
      <c r="AQ17" s="772">
        <v>953.7808120464282</v>
      </c>
      <c r="AR17" s="772">
        <v>1510.0123999568352</v>
      </c>
      <c r="AS17" s="772">
        <v>1373.1853098479769</v>
      </c>
      <c r="AT17" s="772">
        <v>827.43142159348201</v>
      </c>
      <c r="AU17" s="772">
        <v>1219.4994322683374</v>
      </c>
      <c r="AV17" s="772">
        <v>1682.0605675454165</v>
      </c>
      <c r="AW17" s="772">
        <v>1523.6929271165122</v>
      </c>
      <c r="AX17" s="772">
        <v>1040.1880085136081</v>
      </c>
      <c r="AY17" s="772">
        <v>1207.5483365539515</v>
      </c>
      <c r="AZ17" s="772">
        <v>3053.3545301294603</v>
      </c>
      <c r="BA17" s="772">
        <v>1761.0903801066017</v>
      </c>
      <c r="BB17" s="772">
        <v>988.43287858672352</v>
      </c>
      <c r="BC17" s="772">
        <v>1026.1856654168682</v>
      </c>
      <c r="BD17" s="772">
        <v>2926.2782565155217</v>
      </c>
      <c r="BE17" s="772">
        <v>1946.2614278774574</v>
      </c>
    </row>
    <row r="18" spans="1:57">
      <c r="C18" s="286"/>
      <c r="U18" s="287"/>
      <c r="V18" s="287"/>
      <c r="W18" s="287"/>
      <c r="X18" s="287"/>
    </row>
    <row r="20" spans="1:57" ht="16.5" customHeight="1">
      <c r="A20" s="1135" t="s">
        <v>361</v>
      </c>
      <c r="B20" s="1083">
        <v>2015</v>
      </c>
      <c r="C20" s="1083">
        <v>2016</v>
      </c>
      <c r="D20" s="1083">
        <v>2017</v>
      </c>
      <c r="E20" s="1083" t="s">
        <v>203</v>
      </c>
      <c r="F20" s="1083" t="s">
        <v>204</v>
      </c>
      <c r="G20" s="1083" t="s">
        <v>205</v>
      </c>
      <c r="H20" s="1083" t="s">
        <v>206</v>
      </c>
      <c r="I20" s="1083" t="s">
        <v>735</v>
      </c>
      <c r="J20" s="1083" t="s">
        <v>799</v>
      </c>
      <c r="K20" s="1083" t="s">
        <v>875</v>
      </c>
      <c r="L20" s="1078" t="s">
        <v>902</v>
      </c>
      <c r="M20" s="1080">
        <v>2015</v>
      </c>
      <c r="N20" s="1080"/>
      <c r="O20" s="1080"/>
      <c r="P20" s="1080"/>
      <c r="Q20" s="1081">
        <v>2016</v>
      </c>
      <c r="R20" s="1080"/>
      <c r="S20" s="1080"/>
      <c r="T20" s="1080"/>
      <c r="U20" s="1081">
        <v>2017</v>
      </c>
      <c r="V20" s="1080"/>
      <c r="W20" s="1080"/>
      <c r="X20" s="1133"/>
      <c r="Y20" s="1081">
        <v>2018</v>
      </c>
      <c r="Z20" s="1080"/>
      <c r="AA20" s="1080"/>
      <c r="AB20" s="1080"/>
      <c r="AC20" s="1081" t="s">
        <v>781</v>
      </c>
      <c r="AD20" s="1080"/>
      <c r="AE20" s="1080"/>
      <c r="AF20" s="1080"/>
      <c r="AG20" s="1081" t="s">
        <v>782</v>
      </c>
      <c r="AH20" s="1080"/>
      <c r="AI20" s="1080"/>
      <c r="AJ20" s="1080"/>
      <c r="AK20" s="1081" t="s">
        <v>783</v>
      </c>
      <c r="AL20" s="1080"/>
      <c r="AM20" s="1080"/>
      <c r="AN20" s="1080"/>
      <c r="AO20" s="1081" t="s">
        <v>739</v>
      </c>
      <c r="AP20" s="1080"/>
      <c r="AQ20" s="1080"/>
      <c r="AR20" s="1080"/>
      <c r="AS20" s="1081" t="s">
        <v>799</v>
      </c>
      <c r="AT20" s="1080"/>
      <c r="AU20" s="1080"/>
      <c r="AV20" s="1080"/>
      <c r="AW20" s="1081" t="s">
        <v>875</v>
      </c>
      <c r="AX20" s="1080"/>
      <c r="AY20" s="1080"/>
      <c r="AZ20" s="1080"/>
      <c r="BA20" s="1081" t="s">
        <v>901</v>
      </c>
      <c r="BB20" s="1080"/>
      <c r="BC20" s="1080"/>
      <c r="BD20" s="1080"/>
      <c r="BE20" s="1058" t="s">
        <v>929</v>
      </c>
    </row>
    <row r="21" spans="1:57" s="280" customFormat="1" ht="16.5" customHeight="1">
      <c r="A21" s="1135"/>
      <c r="B21" s="1083"/>
      <c r="C21" s="1083"/>
      <c r="D21" s="1083"/>
      <c r="E21" s="1083"/>
      <c r="F21" s="1083"/>
      <c r="G21" s="1083"/>
      <c r="H21" s="1083"/>
      <c r="I21" s="1083"/>
      <c r="J21" s="1083"/>
      <c r="K21" s="1083"/>
      <c r="L21" s="1078"/>
      <c r="M21" s="1003" t="s">
        <v>97</v>
      </c>
      <c r="N21" s="1003" t="s">
        <v>98</v>
      </c>
      <c r="O21" s="1003" t="s">
        <v>99</v>
      </c>
      <c r="P21" s="1003" t="s">
        <v>100</v>
      </c>
      <c r="Q21" s="1003" t="s">
        <v>97</v>
      </c>
      <c r="R21" s="1003" t="s">
        <v>98</v>
      </c>
      <c r="S21" s="1003" t="s">
        <v>99</v>
      </c>
      <c r="T21" s="1003" t="s">
        <v>100</v>
      </c>
      <c r="U21" s="1003" t="s">
        <v>97</v>
      </c>
      <c r="V21" s="1003" t="s">
        <v>98</v>
      </c>
      <c r="W21" s="1003" t="s">
        <v>99</v>
      </c>
      <c r="X21" s="1003" t="s">
        <v>100</v>
      </c>
      <c r="Y21" s="1003" t="s">
        <v>97</v>
      </c>
      <c r="Z21" s="1003" t="s">
        <v>98</v>
      </c>
      <c r="AA21" s="1003" t="s">
        <v>99</v>
      </c>
      <c r="AB21" s="1003" t="s">
        <v>100</v>
      </c>
      <c r="AC21" s="1003" t="s">
        <v>97</v>
      </c>
      <c r="AD21" s="1003" t="s">
        <v>98</v>
      </c>
      <c r="AE21" s="1003" t="s">
        <v>99</v>
      </c>
      <c r="AF21" s="1003" t="s">
        <v>100</v>
      </c>
      <c r="AG21" s="1003" t="s">
        <v>97</v>
      </c>
      <c r="AH21" s="1003" t="s">
        <v>98</v>
      </c>
      <c r="AI21" s="1003" t="s">
        <v>99</v>
      </c>
      <c r="AJ21" s="1003" t="s">
        <v>100</v>
      </c>
      <c r="AK21" s="1003" t="s">
        <v>97</v>
      </c>
      <c r="AL21" s="1003" t="s">
        <v>98</v>
      </c>
      <c r="AM21" s="1003" t="s">
        <v>99</v>
      </c>
      <c r="AN21" s="1003" t="s">
        <v>100</v>
      </c>
      <c r="AO21" s="1003" t="s">
        <v>97</v>
      </c>
      <c r="AP21" s="1003" t="s">
        <v>98</v>
      </c>
      <c r="AQ21" s="1003" t="s">
        <v>99</v>
      </c>
      <c r="AR21" s="1003" t="s">
        <v>100</v>
      </c>
      <c r="AS21" s="1003" t="s">
        <v>97</v>
      </c>
      <c r="AT21" s="1003" t="s">
        <v>98</v>
      </c>
      <c r="AU21" s="1003" t="s">
        <v>99</v>
      </c>
      <c r="AV21" s="1003" t="s">
        <v>100</v>
      </c>
      <c r="AW21" s="1003" t="s">
        <v>97</v>
      </c>
      <c r="AX21" s="1003" t="s">
        <v>98</v>
      </c>
      <c r="AY21" s="1003" t="s">
        <v>99</v>
      </c>
      <c r="AZ21" s="1003" t="s">
        <v>100</v>
      </c>
      <c r="BA21" s="1003" t="s">
        <v>97</v>
      </c>
      <c r="BB21" s="1003" t="s">
        <v>98</v>
      </c>
      <c r="BC21" s="1003" t="s">
        <v>99</v>
      </c>
      <c r="BD21" s="1003" t="s">
        <v>100</v>
      </c>
      <c r="BE21" s="1003" t="s">
        <v>97</v>
      </c>
    </row>
    <row r="22" spans="1:57" s="291" customFormat="1" ht="15" customHeight="1">
      <c r="A22" s="288" t="s">
        <v>362</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c r="BE22" s="290">
        <v>1343.4190888774572</v>
      </c>
    </row>
    <row r="23" spans="1:57" ht="15" customHeight="1">
      <c r="A23" s="285" t="s">
        <v>363</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c r="BE23" s="292">
        <v>1012.6240888774572</v>
      </c>
    </row>
    <row r="24" spans="1:57" s="702" customFormat="1" ht="15" customHeight="1">
      <c r="A24" s="701" t="s">
        <v>364</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c r="BE24" s="292">
        <v>330.79500000000002</v>
      </c>
    </row>
    <row r="25" spans="1:57" ht="15" customHeight="1">
      <c r="A25" s="288" t="s">
        <v>365</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c r="BE25" s="294">
        <v>602.84233900000004</v>
      </c>
    </row>
    <row r="26" spans="1:57" ht="15" customHeight="1">
      <c r="A26" s="285" t="s">
        <v>366</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c r="BE26" s="292">
        <v>0</v>
      </c>
    </row>
    <row r="27" spans="1:57" s="295" customFormat="1" ht="15" customHeight="1">
      <c r="A27" s="285" t="s">
        <v>367</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c r="BE27" s="292">
        <v>33.56296600000001</v>
      </c>
    </row>
    <row r="28" spans="1:57" s="295" customFormat="1" ht="15" customHeight="1">
      <c r="A28" s="285" t="s">
        <v>368</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c r="BE28" s="292">
        <v>569.27937300000008</v>
      </c>
    </row>
    <row r="29" spans="1:57" ht="15" customHeight="1" thickBot="1">
      <c r="A29" s="774" t="s">
        <v>80</v>
      </c>
      <c r="B29" s="771">
        <v>7295.990303575416</v>
      </c>
      <c r="C29" s="771">
        <v>4298.4055780799081</v>
      </c>
      <c r="D29" s="776">
        <v>6932.9691715796507</v>
      </c>
      <c r="E29" s="776">
        <v>5756.8994401678201</v>
      </c>
      <c r="F29" s="776">
        <v>6348.8441257685736</v>
      </c>
      <c r="G29" s="776">
        <v>6368.9510577409565</v>
      </c>
      <c r="H29" s="776">
        <v>5131.9257087713977</v>
      </c>
      <c r="I29" s="776">
        <v>4072.557247037968</v>
      </c>
      <c r="J29" s="776">
        <v>5102.1767312552129</v>
      </c>
      <c r="K29" s="776">
        <v>6824.7838023135319</v>
      </c>
      <c r="L29" s="776">
        <v>6701.9871806257161</v>
      </c>
      <c r="M29" s="776">
        <v>2854.1428332641362</v>
      </c>
      <c r="N29" s="776">
        <v>1186.7425280193902</v>
      </c>
      <c r="O29" s="776">
        <v>1408.6095789359501</v>
      </c>
      <c r="P29" s="776">
        <v>1846.4953633559398</v>
      </c>
      <c r="Q29" s="777">
        <v>694.83401506734003</v>
      </c>
      <c r="R29" s="777">
        <v>1128.6317822649876</v>
      </c>
      <c r="S29" s="777">
        <v>841.91693870747997</v>
      </c>
      <c r="T29" s="777">
        <v>1705.2391540400999</v>
      </c>
      <c r="U29" s="776">
        <v>2011.5369096118602</v>
      </c>
      <c r="V29" s="776">
        <v>995.10021291062003</v>
      </c>
      <c r="W29" s="776">
        <v>1992.86546901425</v>
      </c>
      <c r="X29" s="776">
        <v>1933.46658004292</v>
      </c>
      <c r="Y29" s="776">
        <v>1142.91767134782</v>
      </c>
      <c r="Z29" s="776">
        <v>1910.2386959999999</v>
      </c>
      <c r="AA29" s="776">
        <v>537.915886</v>
      </c>
      <c r="AB29" s="776">
        <v>2165.82718682</v>
      </c>
      <c r="AC29" s="776">
        <v>1482.2329249999998</v>
      </c>
      <c r="AD29" s="776">
        <v>1008.1657009959999</v>
      </c>
      <c r="AE29" s="776">
        <v>744.68182400000001</v>
      </c>
      <c r="AF29" s="776">
        <v>3113.7636757725732</v>
      </c>
      <c r="AG29" s="776">
        <v>1105.3215032699504</v>
      </c>
      <c r="AH29" s="776">
        <v>1937.445416392206</v>
      </c>
      <c r="AI29" s="776">
        <v>2522.065213062298</v>
      </c>
      <c r="AJ29" s="776">
        <v>804.11892501650254</v>
      </c>
      <c r="AK29" s="776">
        <v>754.0572833826966</v>
      </c>
      <c r="AL29" s="776">
        <v>1265.9744743264382</v>
      </c>
      <c r="AM29" s="776">
        <v>893.32356580987994</v>
      </c>
      <c r="AN29" s="776">
        <v>2218.5703852523834</v>
      </c>
      <c r="AO29" s="776">
        <v>857.96746367566652</v>
      </c>
      <c r="AP29" s="776">
        <v>750.79657135903756</v>
      </c>
      <c r="AQ29" s="776">
        <v>953.78081204642808</v>
      </c>
      <c r="AR29" s="776">
        <v>1510.0123999568355</v>
      </c>
      <c r="AS29" s="776">
        <v>1373.1853098479769</v>
      </c>
      <c r="AT29" s="776">
        <v>827.4314215934819</v>
      </c>
      <c r="AU29" s="776">
        <v>1219.4994322683374</v>
      </c>
      <c r="AV29" s="776">
        <v>1682.0605675454167</v>
      </c>
      <c r="AW29" s="776">
        <v>1523.6929271165122</v>
      </c>
      <c r="AX29" s="776">
        <v>1040.1880085136079</v>
      </c>
      <c r="AY29" s="776">
        <v>1207.5483365539512</v>
      </c>
      <c r="AZ29" s="776">
        <v>3053.3545301294607</v>
      </c>
      <c r="BA29" s="776">
        <v>1761.090380106602</v>
      </c>
      <c r="BB29" s="776">
        <v>988.43287858672352</v>
      </c>
      <c r="BC29" s="776">
        <v>1026.1856654168682</v>
      </c>
      <c r="BD29" s="776">
        <v>2926.2782565155221</v>
      </c>
      <c r="BE29" s="776">
        <v>1946.2614278774572</v>
      </c>
    </row>
    <row r="30" spans="1:57" ht="15" customHeight="1">
      <c r="A30" s="277" t="s">
        <v>955</v>
      </c>
    </row>
    <row r="31" spans="1:57" ht="15" customHeight="1">
      <c r="A31" s="1134" t="s">
        <v>956</v>
      </c>
      <c r="B31" s="1134"/>
      <c r="C31" s="1134"/>
      <c r="D31" s="1134"/>
      <c r="E31" s="1134"/>
      <c r="F31" s="1134"/>
      <c r="G31" s="1134"/>
      <c r="H31" s="1134"/>
      <c r="I31" s="1134"/>
      <c r="J31" s="1134"/>
      <c r="K31" s="1134"/>
      <c r="L31" s="1134"/>
      <c r="M31" s="1134"/>
      <c r="N31" s="1134"/>
      <c r="O31" s="1134"/>
      <c r="P31" s="1134"/>
      <c r="Q31" s="1134"/>
      <c r="R31" s="1134"/>
      <c r="S31" s="1134"/>
      <c r="T31" s="1134"/>
      <c r="U31" s="1134"/>
      <c r="V31" s="1134"/>
      <c r="W31" s="1134"/>
      <c r="X31" s="1134"/>
      <c r="Y31" s="1134"/>
      <c r="Z31" s="1134"/>
      <c r="AA31" s="1134"/>
      <c r="AB31" s="1134"/>
      <c r="AC31" s="1134"/>
      <c r="AD31" s="1134"/>
      <c r="AE31" s="1134"/>
      <c r="AF31" s="1134"/>
      <c r="AG31" s="1134"/>
      <c r="AH31" s="1134"/>
      <c r="AI31" s="1134"/>
      <c r="AJ31" s="1134"/>
      <c r="AK31" s="1134"/>
    </row>
    <row r="32" spans="1:57" ht="15" customHeight="1">
      <c r="A32" s="1134"/>
      <c r="B32" s="1134"/>
      <c r="C32" s="1134"/>
      <c r="D32" s="1134"/>
      <c r="E32" s="1134"/>
      <c r="F32" s="1134"/>
      <c r="G32" s="1134"/>
      <c r="H32" s="1134"/>
      <c r="I32" s="1134"/>
      <c r="J32" s="1134"/>
      <c r="K32" s="1134"/>
      <c r="L32" s="1134"/>
      <c r="M32" s="1134"/>
      <c r="N32" s="1134"/>
      <c r="O32" s="1134"/>
      <c r="P32" s="1134"/>
      <c r="Q32" s="1134"/>
      <c r="R32" s="1134"/>
      <c r="S32" s="1134"/>
      <c r="T32" s="1134"/>
      <c r="U32" s="1134"/>
      <c r="V32" s="1134"/>
      <c r="W32" s="1134"/>
      <c r="X32" s="1134"/>
      <c r="Y32" s="1134"/>
      <c r="Z32" s="1134"/>
      <c r="AA32" s="1134"/>
      <c r="AB32" s="1134"/>
      <c r="AC32" s="1134"/>
      <c r="AD32" s="1134"/>
      <c r="AE32" s="1134"/>
      <c r="AF32" s="1134"/>
      <c r="AG32" s="1134"/>
      <c r="AH32" s="1134"/>
      <c r="AI32" s="1134"/>
      <c r="AJ32" s="1134"/>
      <c r="AK32" s="1134"/>
      <c r="AR32" s="743"/>
    </row>
    <row r="33" spans="32:46">
      <c r="AF33" s="744"/>
      <c r="AI33" s="278"/>
      <c r="AK33" s="278"/>
      <c r="AL33" s="278"/>
      <c r="AM33" s="278"/>
      <c r="AN33" s="744"/>
      <c r="AO33" s="278"/>
      <c r="AP33" s="278"/>
      <c r="AQ33" s="278"/>
      <c r="AR33" s="745"/>
      <c r="AS33" s="278"/>
      <c r="AT33" s="278"/>
    </row>
  </sheetData>
  <mergeCells count="70">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 ref="H3:H4"/>
    <mergeCell ref="I3:I4"/>
    <mergeCell ref="J3:J4"/>
    <mergeCell ref="J10:J11"/>
    <mergeCell ref="M10:P10"/>
    <mergeCell ref="H10:H11"/>
    <mergeCell ref="I10:I11"/>
    <mergeCell ref="K10:K11"/>
    <mergeCell ref="L3:L4"/>
    <mergeCell ref="L10:L11"/>
    <mergeCell ref="G10:G11"/>
    <mergeCell ref="A10:A11"/>
    <mergeCell ref="F20:F21"/>
    <mergeCell ref="B10:B11"/>
    <mergeCell ref="F3:F4"/>
    <mergeCell ref="G3:G4"/>
    <mergeCell ref="C10:C11"/>
    <mergeCell ref="D10:D11"/>
    <mergeCell ref="E10:E11"/>
    <mergeCell ref="F10:F11"/>
    <mergeCell ref="A3:A4"/>
    <mergeCell ref="B3:B4"/>
    <mergeCell ref="C3:C4"/>
    <mergeCell ref="D3:D4"/>
    <mergeCell ref="E3:E4"/>
    <mergeCell ref="A31:AK32"/>
    <mergeCell ref="G20:G21"/>
    <mergeCell ref="M20:P20"/>
    <mergeCell ref="Q20:T20"/>
    <mergeCell ref="U20:X20"/>
    <mergeCell ref="Y20:AB20"/>
    <mergeCell ref="AC20:AF20"/>
    <mergeCell ref="A20:A21"/>
    <mergeCell ref="B20:B21"/>
    <mergeCell ref="C20:C21"/>
    <mergeCell ref="D20:D21"/>
    <mergeCell ref="E20:E21"/>
    <mergeCell ref="K20:K21"/>
    <mergeCell ref="H20:H21"/>
    <mergeCell ref="AG20:AJ20"/>
    <mergeCell ref="J20:J21"/>
    <mergeCell ref="I20:I21"/>
    <mergeCell ref="AO10:AR10"/>
    <mergeCell ref="AO20:AR20"/>
    <mergeCell ref="AG3:AJ3"/>
    <mergeCell ref="AK3:AN3"/>
    <mergeCell ref="M3:P3"/>
    <mergeCell ref="Q3:T3"/>
    <mergeCell ref="K3:K4"/>
    <mergeCell ref="AO3:AR3"/>
    <mergeCell ref="Y10:AB10"/>
    <mergeCell ref="AC10:AF10"/>
    <mergeCell ref="AG10:AJ10"/>
    <mergeCell ref="Q10:T10"/>
    <mergeCell ref="U3:X3"/>
    <mergeCell ref="U10:X10"/>
    <mergeCell ref="L20:L21"/>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Z46"/>
  <sheetViews>
    <sheetView showGridLines="0" zoomScaleNormal="100" zoomScaleSheetLayoutView="100" zoomScalePageLayoutView="90" workbookViewId="0">
      <pane xSplit="1" topLeftCell="EH1" activePane="topRight" state="frozen"/>
      <selection pane="topRight" activeCell="ES13" sqref="ES13"/>
    </sheetView>
  </sheetViews>
  <sheetFormatPr defaultColWidth="7.85546875" defaultRowHeight="12.75" customHeight="1"/>
  <cols>
    <col min="1" max="1" width="40.85546875" style="299" customWidth="1"/>
    <col min="2" max="111" width="8.5703125" style="299" customWidth="1"/>
    <col min="112" max="120" width="8.5703125" customWidth="1"/>
    <col min="121" max="147" width="8.5703125" style="299" customWidth="1"/>
    <col min="148" max="16384" width="7.85546875" style="299"/>
  </cols>
  <sheetData>
    <row r="1" spans="1:156"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56"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56" s="305" customFormat="1" ht="15" customHeight="1">
      <c r="A3" s="1004"/>
      <c r="B3" s="1069">
        <v>2015</v>
      </c>
      <c r="C3" s="1069">
        <v>2016</v>
      </c>
      <c r="D3" s="1069">
        <v>2017</v>
      </c>
      <c r="E3" s="1069" t="s">
        <v>203</v>
      </c>
      <c r="F3" s="1069" t="s">
        <v>204</v>
      </c>
      <c r="G3" s="1069" t="s">
        <v>205</v>
      </c>
      <c r="H3" s="1069" t="s">
        <v>206</v>
      </c>
      <c r="I3" s="1069" t="s">
        <v>735</v>
      </c>
      <c r="J3" s="1069" t="s">
        <v>821</v>
      </c>
      <c r="K3" s="1069" t="s">
        <v>878</v>
      </c>
      <c r="L3" s="1070" t="s">
        <v>902</v>
      </c>
      <c r="M3" s="1067">
        <v>2015</v>
      </c>
      <c r="N3" s="1067"/>
      <c r="O3" s="1067"/>
      <c r="P3" s="1067"/>
      <c r="Q3" s="1067"/>
      <c r="R3" s="1067"/>
      <c r="S3" s="1067"/>
      <c r="T3" s="1067"/>
      <c r="U3" s="1067"/>
      <c r="V3" s="1067"/>
      <c r="W3" s="1067"/>
      <c r="X3" s="1068"/>
      <c r="Y3" s="1067">
        <v>2016</v>
      </c>
      <c r="Z3" s="1067"/>
      <c r="AA3" s="1067"/>
      <c r="AB3" s="1067"/>
      <c r="AC3" s="1067"/>
      <c r="AD3" s="1067"/>
      <c r="AE3" s="1067"/>
      <c r="AF3" s="1067"/>
      <c r="AG3" s="1067"/>
      <c r="AH3" s="1067"/>
      <c r="AI3" s="1067"/>
      <c r="AJ3" s="1068"/>
      <c r="AK3" s="1066">
        <v>2017</v>
      </c>
      <c r="AL3" s="1067"/>
      <c r="AM3" s="1067"/>
      <c r="AN3" s="1067"/>
      <c r="AO3" s="1067"/>
      <c r="AP3" s="1067"/>
      <c r="AQ3" s="1067"/>
      <c r="AR3" s="1067"/>
      <c r="AS3" s="1067"/>
      <c r="AT3" s="1067"/>
      <c r="AU3" s="1067"/>
      <c r="AV3" s="1067"/>
      <c r="AW3" s="1066" t="s">
        <v>698</v>
      </c>
      <c r="AX3" s="1067"/>
      <c r="AY3" s="1067"/>
      <c r="AZ3" s="1067"/>
      <c r="BA3" s="1067"/>
      <c r="BB3" s="1067"/>
      <c r="BC3" s="1067"/>
      <c r="BD3" s="1067"/>
      <c r="BE3" s="1067"/>
      <c r="BF3" s="1067"/>
      <c r="BG3" s="1067"/>
      <c r="BH3" s="1067"/>
      <c r="BI3" s="1066" t="s">
        <v>699</v>
      </c>
      <c r="BJ3" s="1067"/>
      <c r="BK3" s="1067"/>
      <c r="BL3" s="1067"/>
      <c r="BM3" s="1067"/>
      <c r="BN3" s="1067"/>
      <c r="BO3" s="1067"/>
      <c r="BP3" s="1067"/>
      <c r="BQ3" s="1067"/>
      <c r="BR3" s="1067"/>
      <c r="BS3" s="1067"/>
      <c r="BT3" s="1068"/>
      <c r="BU3" s="1066" t="s">
        <v>369</v>
      </c>
      <c r="BV3" s="1067"/>
      <c r="BW3" s="1067"/>
      <c r="BX3" s="1067"/>
      <c r="BY3" s="1067"/>
      <c r="BZ3" s="1067"/>
      <c r="CA3" s="1067"/>
      <c r="CB3" s="1067"/>
      <c r="CC3" s="1067"/>
      <c r="CD3" s="1067"/>
      <c r="CE3" s="1067"/>
      <c r="CF3" s="1067"/>
      <c r="CG3" s="1066" t="s">
        <v>370</v>
      </c>
      <c r="CH3" s="1067"/>
      <c r="CI3" s="1067"/>
      <c r="CJ3" s="1067"/>
      <c r="CK3" s="1067"/>
      <c r="CL3" s="1067"/>
      <c r="CM3" s="1067"/>
      <c r="CN3" s="1067"/>
      <c r="CO3" s="1067"/>
      <c r="CP3" s="1067"/>
      <c r="CQ3" s="1067"/>
      <c r="CR3" s="1067"/>
      <c r="CS3" s="1066" t="s">
        <v>735</v>
      </c>
      <c r="CT3" s="1067"/>
      <c r="CU3" s="1067"/>
      <c r="CV3" s="1067"/>
      <c r="CW3" s="1067"/>
      <c r="CX3" s="1067"/>
      <c r="CY3" s="1067"/>
      <c r="CZ3" s="1067"/>
      <c r="DA3" s="1067"/>
      <c r="DB3" s="1067"/>
      <c r="DC3" s="1067"/>
      <c r="DD3" s="1068"/>
      <c r="DE3" s="1066" t="s">
        <v>821</v>
      </c>
      <c r="DF3" s="1067"/>
      <c r="DG3" s="1067"/>
      <c r="DH3" s="1067"/>
      <c r="DI3" s="1067"/>
      <c r="DJ3" s="1067"/>
      <c r="DK3" s="1067"/>
      <c r="DL3" s="1067"/>
      <c r="DM3" s="1067"/>
      <c r="DN3" s="1067"/>
      <c r="DO3" s="1067"/>
      <c r="DP3" s="1068"/>
      <c r="DQ3" s="1066" t="s">
        <v>878</v>
      </c>
      <c r="DR3" s="1067"/>
      <c r="DS3" s="1067"/>
      <c r="DT3" s="1067"/>
      <c r="DU3" s="1067"/>
      <c r="DV3" s="1067"/>
      <c r="DW3" s="1067"/>
      <c r="DX3" s="1067"/>
      <c r="DY3" s="1067"/>
      <c r="DZ3" s="1067"/>
      <c r="EA3" s="1067"/>
      <c r="EB3" s="1068"/>
      <c r="EC3" s="1066" t="s">
        <v>902</v>
      </c>
      <c r="ED3" s="1067"/>
      <c r="EE3" s="1067"/>
      <c r="EF3" s="1067"/>
      <c r="EG3" s="1067"/>
      <c r="EH3" s="1067"/>
      <c r="EI3" s="1067"/>
      <c r="EJ3" s="1067"/>
      <c r="EK3" s="1067"/>
      <c r="EL3" s="1067"/>
      <c r="EM3" s="1067"/>
      <c r="EN3" s="1068"/>
      <c r="EO3" s="1066" t="s">
        <v>930</v>
      </c>
      <c r="EP3" s="1067"/>
      <c r="EQ3" s="1067"/>
      <c r="ER3" s="1056"/>
      <c r="ES3" s="1056"/>
      <c r="ET3" s="1056"/>
      <c r="EU3" s="1056"/>
      <c r="EV3" s="1056"/>
      <c r="EW3" s="1056"/>
      <c r="EX3" s="1056"/>
      <c r="EY3" s="1056"/>
      <c r="EZ3" s="1057"/>
    </row>
    <row r="4" spans="1:156" s="305" customFormat="1" ht="15" customHeight="1">
      <c r="A4" s="1004"/>
      <c r="B4" s="1069"/>
      <c r="C4" s="1069"/>
      <c r="D4" s="1069"/>
      <c r="E4" s="1069"/>
      <c r="F4" s="1069"/>
      <c r="G4" s="1069"/>
      <c r="H4" s="1069"/>
      <c r="I4" s="1069"/>
      <c r="J4" s="1069"/>
      <c r="K4" s="1069"/>
      <c r="L4" s="1070"/>
      <c r="M4" s="978" t="s">
        <v>158</v>
      </c>
      <c r="N4" s="978" t="s">
        <v>159</v>
      </c>
      <c r="O4" s="978" t="s">
        <v>160</v>
      </c>
      <c r="P4" s="978" t="s">
        <v>161</v>
      </c>
      <c r="Q4" s="978" t="s">
        <v>162</v>
      </c>
      <c r="R4" s="978" t="s">
        <v>163</v>
      </c>
      <c r="S4" s="978" t="s">
        <v>164</v>
      </c>
      <c r="T4" s="978" t="s">
        <v>165</v>
      </c>
      <c r="U4" s="978" t="s">
        <v>166</v>
      </c>
      <c r="V4" s="978" t="s">
        <v>167</v>
      </c>
      <c r="W4" s="978" t="s">
        <v>168</v>
      </c>
      <c r="X4" s="978" t="s">
        <v>169</v>
      </c>
      <c r="Y4" s="978" t="s">
        <v>158</v>
      </c>
      <c r="Z4" s="978" t="s">
        <v>159</v>
      </c>
      <c r="AA4" s="978" t="s">
        <v>160</v>
      </c>
      <c r="AB4" s="978" t="s">
        <v>161</v>
      </c>
      <c r="AC4" s="978" t="s">
        <v>162</v>
      </c>
      <c r="AD4" s="978" t="s">
        <v>163</v>
      </c>
      <c r="AE4" s="978" t="s">
        <v>164</v>
      </c>
      <c r="AF4" s="978" t="s">
        <v>165</v>
      </c>
      <c r="AG4" s="978" t="s">
        <v>166</v>
      </c>
      <c r="AH4" s="978" t="s">
        <v>167</v>
      </c>
      <c r="AI4" s="978" t="s">
        <v>168</v>
      </c>
      <c r="AJ4" s="978"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S4" s="1064"/>
    </row>
    <row r="5" spans="1:156" s="305" customFormat="1" ht="15" customHeight="1">
      <c r="A5" s="306" t="s">
        <v>371</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31367.220560353584</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2387.6093244082476</v>
      </c>
      <c r="EE5" s="167">
        <v>2440.6944103802753</v>
      </c>
      <c r="EF5" s="167">
        <v>2451.0571634251469</v>
      </c>
      <c r="EG5" s="167">
        <v>2528.3565720346996</v>
      </c>
      <c r="EH5" s="167">
        <v>2544.5771631370917</v>
      </c>
      <c r="EI5" s="167">
        <v>2918.6828753723144</v>
      </c>
      <c r="EJ5" s="167">
        <v>2616.0340585878193</v>
      </c>
      <c r="EK5" s="167">
        <v>2564.6407935359416</v>
      </c>
      <c r="EL5" s="167">
        <v>2604.7037362654496</v>
      </c>
      <c r="EM5" s="167">
        <v>2361.9247195558801</v>
      </c>
      <c r="EN5" s="167">
        <v>3350.1021301385344</v>
      </c>
      <c r="EO5" s="167">
        <v>2470.4531427239281</v>
      </c>
      <c r="EP5" s="167">
        <v>2316.7452309300352</v>
      </c>
      <c r="EQ5" s="167">
        <v>2828.6734043980596</v>
      </c>
      <c r="ES5" s="1064"/>
      <c r="ET5" s="1065"/>
    </row>
    <row r="6" spans="1:156" s="305" customFormat="1" ht="13.5" customHeight="1">
      <c r="A6" s="310" t="s">
        <v>372</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c r="EO6" s="228"/>
      <c r="EP6" s="228"/>
      <c r="EQ6" s="228"/>
    </row>
    <row r="7" spans="1:156" s="305" customFormat="1" ht="12.75" customHeight="1">
      <c r="A7" s="219" t="s">
        <v>317</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c r="EO7" s="200">
        <v>17.748294445032037</v>
      </c>
      <c r="EP7" s="200">
        <v>18.655594211374819</v>
      </c>
      <c r="EQ7" s="200">
        <v>20.68143519826749</v>
      </c>
    </row>
    <row r="8" spans="1:156" s="305" customFormat="1" ht="12.75" customHeight="1">
      <c r="A8" s="219" t="s">
        <v>373</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c r="EO8" s="314">
        <v>0.74221277667867658</v>
      </c>
      <c r="EP8" s="314">
        <v>0.22847420561960785</v>
      </c>
      <c r="EQ8" s="314">
        <v>0.58210350305354575</v>
      </c>
    </row>
    <row r="9" spans="1:156" s="305" customFormat="1" ht="12.75" customHeight="1">
      <c r="A9" s="219" t="s">
        <v>318</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c r="EO9" s="200">
        <v>40.081613461088232</v>
      </c>
      <c r="EP9" s="200">
        <v>38.057960380590842</v>
      </c>
      <c r="EQ9" s="200">
        <v>44.08825332078888</v>
      </c>
    </row>
    <row r="10" spans="1:156" s="305" customFormat="1" ht="12.75" customHeight="1">
      <c r="A10" s="219" t="s">
        <v>314</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834.33687138375842</v>
      </c>
      <c r="EO10" s="200">
        <v>577.36588360969654</v>
      </c>
      <c r="EP10" s="200">
        <v>577.04112057422265</v>
      </c>
      <c r="EQ10" s="200">
        <v>806.11149471311455</v>
      </c>
    </row>
    <row r="11" spans="1:156" s="305" customFormat="1" ht="12.75" customHeight="1">
      <c r="A11" s="219" t="s">
        <v>319</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c r="EO11" s="200">
        <v>468.62883368439122</v>
      </c>
      <c r="EP11" s="200">
        <v>429.26877689137234</v>
      </c>
      <c r="EQ11" s="200">
        <v>468.85260432140666</v>
      </c>
    </row>
    <row r="12" spans="1:156" s="305" customFormat="1" ht="12.75" customHeight="1">
      <c r="A12" s="219" t="s">
        <v>332</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c r="EO12" s="200">
        <v>70.197927161682088</v>
      </c>
      <c r="EP12" s="200">
        <v>67.331000411784316</v>
      </c>
      <c r="EQ12" s="200">
        <v>70.876469734146426</v>
      </c>
    </row>
    <row r="13" spans="1:156" s="305" customFormat="1" ht="12.75" customHeight="1">
      <c r="A13" s="219" t="s">
        <v>374</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c r="EO13" s="200">
        <v>92.124412457959323</v>
      </c>
      <c r="EP13" s="200">
        <v>81.284643538551947</v>
      </c>
      <c r="EQ13" s="200">
        <v>86.005787276305341</v>
      </c>
    </row>
    <row r="14" spans="1:156" s="305" customFormat="1" ht="12.75" customHeight="1">
      <c r="A14" s="219" t="s">
        <v>320</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c r="EO14" s="200">
        <v>112.12534083904389</v>
      </c>
      <c r="EP14" s="200">
        <v>112.3645445099053</v>
      </c>
      <c r="EQ14" s="200">
        <v>132.38384779099357</v>
      </c>
    </row>
    <row r="15" spans="1:156" s="305" customFormat="1" ht="12.75" customHeight="1">
      <c r="A15" s="219" t="s">
        <v>321</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10492.244278422504</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716.33169896105278</v>
      </c>
      <c r="EE15" s="200">
        <v>704.11652339978423</v>
      </c>
      <c r="EF15" s="200">
        <v>736.33266232217761</v>
      </c>
      <c r="EG15" s="200">
        <v>823.74414711542636</v>
      </c>
      <c r="EH15" s="200">
        <v>844.93712794156033</v>
      </c>
      <c r="EI15" s="200">
        <v>1114.9869701097514</v>
      </c>
      <c r="EJ15" s="200">
        <v>985.53201050544089</v>
      </c>
      <c r="EK15" s="200">
        <v>854.02197849074901</v>
      </c>
      <c r="EL15" s="200">
        <v>867.38878905649403</v>
      </c>
      <c r="EM15" s="200">
        <v>810.70819296202853</v>
      </c>
      <c r="EN15" s="200">
        <v>1215.216857169901</v>
      </c>
      <c r="EO15" s="200">
        <v>906.875071256208</v>
      </c>
      <c r="EP15" s="200">
        <v>805.66988647315031</v>
      </c>
      <c r="EQ15" s="200">
        <v>928.89848891563406</v>
      </c>
    </row>
    <row r="16" spans="1:156" s="305" customFormat="1" ht="12.75" customHeight="1">
      <c r="A16" s="219" t="s">
        <v>333</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c r="EO16" s="200">
        <v>33.391678407398992</v>
      </c>
      <c r="EP16" s="200">
        <v>38.558393574587484</v>
      </c>
      <c r="EQ16" s="200">
        <v>38.415272094460548</v>
      </c>
    </row>
    <row r="17" spans="1:147" s="305" customFormat="1" ht="12.75" customHeight="1">
      <c r="A17" s="219" t="s">
        <v>342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c r="EO17" s="200">
        <v>69.609541997500031</v>
      </c>
      <c r="EP17" s="200">
        <v>61.375748201419043</v>
      </c>
      <c r="EQ17" s="200">
        <v>64.459065046204572</v>
      </c>
    </row>
    <row r="18" spans="1:147" s="305" customFormat="1" ht="12">
      <c r="A18" s="219" t="s">
        <v>343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c r="EO18" s="200">
        <v>81.562332627249063</v>
      </c>
      <c r="EP18" s="200">
        <v>86.909087957456592</v>
      </c>
      <c r="EQ18" s="200">
        <v>167.31858248368371</v>
      </c>
    </row>
    <row r="19" spans="1:147" s="305" customFormat="1" ht="12">
      <c r="A19" s="310" t="s">
        <v>375</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c r="EO19" s="228"/>
      <c r="EP19" s="228"/>
      <c r="EQ19" s="228"/>
    </row>
    <row r="20" spans="1:147" s="305" customFormat="1" ht="12.75" customHeight="1">
      <c r="A20" s="219" t="s">
        <v>376</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c r="EO20" s="200">
        <v>76.35724546048759</v>
      </c>
      <c r="EP20" s="200">
        <v>70.08558839648758</v>
      </c>
      <c r="EQ20" s="200">
        <v>75.856246108487568</v>
      </c>
    </row>
    <row r="21" spans="1:147" s="305" customFormat="1" ht="12.75" customHeight="1">
      <c r="A21" s="219" t="s">
        <v>377</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c r="EO21" s="200">
        <v>75.006509111718032</v>
      </c>
      <c r="EP21" s="200">
        <v>64.843374495718081</v>
      </c>
      <c r="EQ21" s="200">
        <v>75.484020015717959</v>
      </c>
    </row>
    <row r="22" spans="1:147" s="305" customFormat="1" ht="12.75" customHeight="1">
      <c r="A22" s="219" t="s">
        <v>378</v>
      </c>
      <c r="B22" s="313" t="s">
        <v>379</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c r="EO22" s="200">
        <v>15.639866496732994</v>
      </c>
      <c r="EP22" s="200">
        <v>17.808310944732995</v>
      </c>
      <c r="EQ22" s="200">
        <v>18.226887736732959</v>
      </c>
    </row>
    <row r="23" spans="1:147" s="305" customFormat="1" ht="12.75" customHeight="1">
      <c r="A23" s="219" t="s">
        <v>201</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c r="EO23" s="200">
        <v>376.0351800984468</v>
      </c>
      <c r="EP23" s="200">
        <v>367.29586222644582</v>
      </c>
      <c r="EQ23" s="200">
        <v>393.50450274645397</v>
      </c>
    </row>
    <row r="24" spans="1:147" s="305" customFormat="1" ht="12.75" customHeight="1">
      <c r="A24" s="219" t="s">
        <v>345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c r="EO24" s="200">
        <v>81.627983527759142</v>
      </c>
      <c r="EP24" s="200">
        <v>90.678538687759158</v>
      </c>
      <c r="EQ24" s="200">
        <v>99.987554719759316</v>
      </c>
    </row>
    <row r="25" spans="1:147" s="305" customFormat="1" ht="12">
      <c r="A25" s="219" t="s">
        <v>380</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c r="EO25" s="200">
        <v>83.333531909437255</v>
      </c>
      <c r="EP25" s="200">
        <v>86.080632509437379</v>
      </c>
      <c r="EQ25" s="200">
        <v>94.062795861437195</v>
      </c>
    </row>
    <row r="26" spans="1:147" s="305" customFormat="1" ht="12.75" customHeight="1">
      <c r="A26" s="219" t="s">
        <v>346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c r="EO26" s="200">
        <v>72.147198619455295</v>
      </c>
      <c r="EP26" s="200">
        <v>66.542030515455352</v>
      </c>
      <c r="EQ26" s="200">
        <v>85.336301523455248</v>
      </c>
    </row>
    <row r="27" spans="1:147" s="305" customFormat="1" ht="12.75" customHeight="1">
      <c r="A27" s="219" t="s">
        <v>381</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c r="EO27" s="200">
        <v>37.606960865405497</v>
      </c>
      <c r="EP27" s="200">
        <v>37.260186297405525</v>
      </c>
      <c r="EQ27" s="200">
        <v>45.656785073405416</v>
      </c>
    </row>
    <row r="28" spans="1:147" s="305" customFormat="1" ht="12.75" customHeight="1">
      <c r="A28" s="219" t="s">
        <v>382</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7899.192473625013</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411.77823425022126</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714.42882228296901</v>
      </c>
      <c r="ED28" s="200">
        <v>638.4588211571529</v>
      </c>
      <c r="EE28" s="200">
        <v>597.36770021944358</v>
      </c>
      <c r="EF28" s="200">
        <v>589.17857804712798</v>
      </c>
      <c r="EG28" s="200">
        <v>601.44355894408432</v>
      </c>
      <c r="EH28" s="200">
        <v>622.5085220986889</v>
      </c>
      <c r="EI28" s="200">
        <v>689.47397797404631</v>
      </c>
      <c r="EJ28" s="200">
        <v>610.95689617704613</v>
      </c>
      <c r="EK28" s="200">
        <v>729.3752031229759</v>
      </c>
      <c r="EL28" s="200">
        <v>659.68777180679433</v>
      </c>
      <c r="EM28" s="200">
        <v>601.50460506952356</v>
      </c>
      <c r="EN28" s="200">
        <v>844.8080167251594</v>
      </c>
      <c r="EO28" s="200">
        <v>623.68505564599184</v>
      </c>
      <c r="EP28" s="200">
        <v>583.58182202851128</v>
      </c>
      <c r="EQ28" s="200">
        <v>888.82611695891001</v>
      </c>
    </row>
    <row r="29" spans="1:147" s="305" customFormat="1" ht="12.75" customHeight="1">
      <c r="A29" s="219" t="s">
        <v>383</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3377.3867892806443</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243.97760552882681</v>
      </c>
      <c r="EE29" s="200">
        <v>207.67032625839309</v>
      </c>
      <c r="EF29" s="200">
        <v>267.28679837466194</v>
      </c>
      <c r="EG29" s="200">
        <v>308.95036320299027</v>
      </c>
      <c r="EH29" s="200">
        <v>285.1681424724876</v>
      </c>
      <c r="EI29" s="200">
        <v>361.50318665342076</v>
      </c>
      <c r="EJ29" s="200">
        <v>275.04782722447402</v>
      </c>
      <c r="EK29" s="200">
        <v>233.27007154296413</v>
      </c>
      <c r="EL29" s="200">
        <v>278.56062708516868</v>
      </c>
      <c r="EM29" s="200">
        <v>267.24703913215751</v>
      </c>
      <c r="EN29" s="200">
        <v>359.75906344395975</v>
      </c>
      <c r="EO29" s="200">
        <v>280.71927496845171</v>
      </c>
      <c r="EP29" s="200">
        <v>239.26518764045164</v>
      </c>
      <c r="EQ29" s="200">
        <v>257.44246321645591</v>
      </c>
    </row>
    <row r="30" spans="1:147" s="305" customFormat="1" ht="12.75" customHeight="1">
      <c r="A30" s="219" t="s">
        <v>384</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1027.7623302808502</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112.29943047480269</v>
      </c>
      <c r="EJ30" s="200">
        <v>86.471139420422858</v>
      </c>
      <c r="EK30" s="200">
        <v>78.020924607594637</v>
      </c>
      <c r="EL30" s="200">
        <v>94.552016196300642</v>
      </c>
      <c r="EM30" s="200">
        <v>78.957572324583083</v>
      </c>
      <c r="EN30" s="200">
        <v>108.47125636895285</v>
      </c>
      <c r="EO30" s="200">
        <v>85.11601356137426</v>
      </c>
      <c r="EP30" s="200">
        <v>79.71270658537432</v>
      </c>
      <c r="EQ30" s="200">
        <v>80.53636236937426</v>
      </c>
    </row>
    <row r="31" spans="1:147" s="305" customFormat="1" ht="12.75" customHeight="1">
      <c r="A31" s="219" t="s">
        <v>385</v>
      </c>
      <c r="B31" s="313" t="s">
        <v>379</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c r="EO31" s="200">
        <v>64.380930206472513</v>
      </c>
      <c r="EP31" s="200">
        <v>56.909411758472473</v>
      </c>
      <c r="EQ31" s="200">
        <v>81.557939790472332</v>
      </c>
    </row>
    <row r="32" spans="1:147" s="305" customFormat="1" ht="12.75" customHeight="1">
      <c r="A32" s="219" t="s">
        <v>386</v>
      </c>
      <c r="B32" s="313" t="s">
        <v>379</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1122.8981966661713</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75.612001126479953</v>
      </c>
      <c r="EE32" s="200">
        <v>80.627821118123961</v>
      </c>
      <c r="EF32" s="200">
        <v>88.367007153194947</v>
      </c>
      <c r="EG32" s="200">
        <v>98.707904110681596</v>
      </c>
      <c r="EH32" s="200">
        <v>94.653004766961388</v>
      </c>
      <c r="EI32" s="200">
        <v>114.19906650607707</v>
      </c>
      <c r="EJ32" s="200">
        <v>109.24717424587645</v>
      </c>
      <c r="EK32" s="200">
        <v>88.511750398253</v>
      </c>
      <c r="EL32" s="200">
        <v>94.807020171349905</v>
      </c>
      <c r="EM32" s="200">
        <v>76.665568257440754</v>
      </c>
      <c r="EN32" s="200">
        <v>118.9707664900791</v>
      </c>
      <c r="EO32" s="200">
        <v>77.250341639476076</v>
      </c>
      <c r="EP32" s="200">
        <v>77.253187023475945</v>
      </c>
      <c r="EQ32" s="200">
        <v>84.946100455475744</v>
      </c>
    </row>
    <row r="33" spans="1:147" s="305" customFormat="1" ht="11.25" customHeight="1">
      <c r="A33" s="219" t="s">
        <v>387</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2128.6997143969802</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170.1734891824226</v>
      </c>
      <c r="EG33" s="200">
        <v>177.80250973622051</v>
      </c>
      <c r="EH33" s="200">
        <v>168.65135613427611</v>
      </c>
      <c r="EI33" s="200">
        <v>223.11965776107843</v>
      </c>
      <c r="EJ33" s="200">
        <v>191.48816813704141</v>
      </c>
      <c r="EK33" s="200">
        <v>154.20202483249011</v>
      </c>
      <c r="EL33" s="200">
        <v>170.18630390226912</v>
      </c>
      <c r="EM33" s="200">
        <v>141.34737715163718</v>
      </c>
      <c r="EN33" s="200">
        <v>219.72158294562166</v>
      </c>
      <c r="EO33" s="200">
        <v>205.68968609189167</v>
      </c>
      <c r="EP33" s="200">
        <v>157.08439042789195</v>
      </c>
      <c r="EQ33" s="200">
        <v>167.25050665189283</v>
      </c>
    </row>
    <row r="34" spans="1:147" s="305" customFormat="1" ht="11.25" customHeight="1">
      <c r="A34" s="219" t="s">
        <v>388</v>
      </c>
      <c r="B34" s="313">
        <v>0</v>
      </c>
      <c r="C34" s="313">
        <v>6.4747562677159847</v>
      </c>
      <c r="D34" s="232">
        <v>9.7192507313785086</v>
      </c>
      <c r="E34" s="232">
        <v>10.272714961584345</v>
      </c>
      <c r="F34" s="232">
        <v>6.9309720346573513</v>
      </c>
      <c r="G34" s="232">
        <v>14.312765919474346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c r="EO34" s="200">
        <v>19.564512319407243</v>
      </c>
      <c r="EP34" s="200">
        <v>17.825729983407257</v>
      </c>
      <c r="EQ34" s="200">
        <v>21.790578063407231</v>
      </c>
    </row>
    <row r="35" spans="1:147" s="305" customFormat="1" ht="11.25" customHeight="1">
      <c r="A35" s="219" t="s">
        <v>389</v>
      </c>
      <c r="B35" s="313">
        <v>0</v>
      </c>
      <c r="C35" s="313">
        <v>3.4876170130934918</v>
      </c>
      <c r="D35" s="232">
        <v>5.0858891948436833</v>
      </c>
      <c r="E35" s="232">
        <v>9.8858684404414134</v>
      </c>
      <c r="F35" s="232">
        <v>3.624569282941664</v>
      </c>
      <c r="G35" s="232">
        <v>12.294952936362407</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c r="EO35" s="200">
        <v>3.1028647053233693</v>
      </c>
      <c r="EP35" s="200">
        <v>3.1883752893233686</v>
      </c>
      <c r="EQ35" s="200">
        <v>4.1023082653233693</v>
      </c>
    </row>
    <row r="36" spans="1:147" s="305" customFormat="1" ht="11.25" customHeight="1">
      <c r="A36" s="219" t="s">
        <v>390</v>
      </c>
      <c r="B36" s="313">
        <v>0</v>
      </c>
      <c r="C36" s="313">
        <v>9.1010119376414504</v>
      </c>
      <c r="D36" s="232">
        <v>23.185350471333255</v>
      </c>
      <c r="E36" s="232">
        <v>22.194774773379471</v>
      </c>
      <c r="F36" s="232">
        <v>11.69187524604644</v>
      </c>
      <c r="G36" s="232">
        <v>26.110314992763406</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c r="EO36" s="200">
        <v>1.4820742610756359</v>
      </c>
      <c r="EP36" s="200">
        <v>1.8063910926640656</v>
      </c>
      <c r="EQ36" s="200">
        <v>1.892977182275799</v>
      </c>
    </row>
    <row r="37" spans="1:147" s="305" customFormat="1" ht="12">
      <c r="A37" s="219" t="s">
        <v>392</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c r="EO37" s="200">
        <v>82.800583834919308</v>
      </c>
      <c r="EP37" s="200">
        <v>80.297912714919249</v>
      </c>
      <c r="EQ37" s="200">
        <v>101.39017344291929</v>
      </c>
    </row>
    <row r="38" spans="1:147" s="305" customFormat="1" ht="12">
      <c r="A38" s="219" t="s">
        <v>393</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c r="EO38" s="200">
        <v>149.5855820692847</v>
      </c>
      <c r="EP38" s="200">
        <v>148.20149793328474</v>
      </c>
      <c r="EQ38" s="200">
        <v>182.32727610928566</v>
      </c>
    </row>
    <row r="39" spans="1:147" s="305" customFormat="1" ht="12">
      <c r="A39" s="219" t="s">
        <v>394</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c r="EO39" s="200">
        <v>10.897549212607444</v>
      </c>
      <c r="EP39" s="200">
        <v>10.098546660607452</v>
      </c>
      <c r="EQ39" s="200">
        <v>13.67362139660745</v>
      </c>
    </row>
    <row r="40" spans="1:147" s="305" customFormat="1" ht="12" customHeight="1" thickBot="1">
      <c r="A40" s="853" t="s">
        <v>395</v>
      </c>
      <c r="B40" s="854">
        <v>289.53883354465501</v>
      </c>
      <c r="C40" s="855">
        <v>315.88660860888126</v>
      </c>
      <c r="D40" s="856">
        <v>286.28690936521627</v>
      </c>
      <c r="E40" s="857">
        <v>402.39026060467654</v>
      </c>
      <c r="F40" s="857">
        <v>462.01487356375918</v>
      </c>
      <c r="G40" s="857">
        <v>570.52329383880362</v>
      </c>
      <c r="H40" s="857">
        <v>695.21073566810833</v>
      </c>
      <c r="I40" s="857">
        <v>816.33895348387557</v>
      </c>
      <c r="J40" s="857">
        <v>775.79593008100824</v>
      </c>
      <c r="K40" s="857">
        <v>751.88051461960254</v>
      </c>
      <c r="L40" s="857">
        <v>725.9100684337011</v>
      </c>
      <c r="M40" s="801">
        <v>21.089500755608192</v>
      </c>
      <c r="N40" s="801">
        <v>21.823690022206939</v>
      </c>
      <c r="O40" s="801">
        <v>27.215053827018203</v>
      </c>
      <c r="P40" s="801">
        <v>25.748506131664655</v>
      </c>
      <c r="Q40" s="801">
        <v>22.302173918965281</v>
      </c>
      <c r="R40" s="801">
        <v>27.4034495129278</v>
      </c>
      <c r="S40" s="801">
        <v>27.078555639505215</v>
      </c>
      <c r="T40" s="801">
        <v>24.048687390798346</v>
      </c>
      <c r="U40" s="801">
        <v>23.016480296040235</v>
      </c>
      <c r="V40" s="801">
        <v>22.432267840284489</v>
      </c>
      <c r="W40" s="801">
        <v>22.59875600047971</v>
      </c>
      <c r="X40" s="801">
        <v>24.781712209155931</v>
      </c>
      <c r="Y40" s="801">
        <v>20.430944794463205</v>
      </c>
      <c r="Z40" s="801">
        <v>22.981094574301949</v>
      </c>
      <c r="AA40" s="801">
        <v>26.887716852557833</v>
      </c>
      <c r="AB40" s="801">
        <v>23.411918262672295</v>
      </c>
      <c r="AC40" s="801">
        <v>28.022518756255053</v>
      </c>
      <c r="AD40" s="801">
        <v>34.076173576615794</v>
      </c>
      <c r="AE40" s="801">
        <v>26.467217468383438</v>
      </c>
      <c r="AF40" s="801">
        <v>26.64784916007029</v>
      </c>
      <c r="AG40" s="801">
        <v>23.983206055117186</v>
      </c>
      <c r="AH40" s="801">
        <v>25.64106643263796</v>
      </c>
      <c r="AI40" s="801">
        <v>26.941846923012569</v>
      </c>
      <c r="AJ40" s="801">
        <v>32.397935752793693</v>
      </c>
      <c r="AK40" s="801">
        <v>19.947971135156401</v>
      </c>
      <c r="AL40" s="801">
        <v>21.157221139671393</v>
      </c>
      <c r="AM40" s="801">
        <v>24.369712447762168</v>
      </c>
      <c r="AN40" s="801">
        <v>21.428074782236468</v>
      </c>
      <c r="AO40" s="801">
        <v>21.871639671375878</v>
      </c>
      <c r="AP40" s="801">
        <v>32.985385083497818</v>
      </c>
      <c r="AQ40" s="801">
        <v>21.377932745450437</v>
      </c>
      <c r="AR40" s="801">
        <v>20.624762129515354</v>
      </c>
      <c r="AS40" s="801">
        <v>22.724144375699925</v>
      </c>
      <c r="AT40" s="801">
        <v>28.85706212070226</v>
      </c>
      <c r="AU40" s="801">
        <v>24.441629717759177</v>
      </c>
      <c r="AV40" s="801">
        <v>30.236338016389009</v>
      </c>
      <c r="AW40" s="801">
        <v>23.007499866919574</v>
      </c>
      <c r="AX40" s="801">
        <v>20.765963238838388</v>
      </c>
      <c r="AY40" s="801">
        <v>25.331018364619005</v>
      </c>
      <c r="AZ40" s="801">
        <v>32.870874078837289</v>
      </c>
      <c r="BA40" s="801">
        <v>40.395656278453757</v>
      </c>
      <c r="BB40" s="801">
        <v>47.065646037088044</v>
      </c>
      <c r="BC40" s="801">
        <v>40.423256734808071</v>
      </c>
      <c r="BD40" s="801">
        <v>39.397713004543292</v>
      </c>
      <c r="BE40" s="801">
        <v>20.430944794463205</v>
      </c>
      <c r="BF40" s="801">
        <v>37.065072406895361</v>
      </c>
      <c r="BG40" s="801">
        <v>35.135089402076964</v>
      </c>
      <c r="BH40" s="801">
        <v>40.501526397133581</v>
      </c>
      <c r="BI40" s="801">
        <v>31.20571003785053</v>
      </c>
      <c r="BJ40" s="801">
        <v>26.881187875740856</v>
      </c>
      <c r="BK40" s="801">
        <v>32.06440361145556</v>
      </c>
      <c r="BL40" s="801">
        <v>35.82915201069283</v>
      </c>
      <c r="BM40" s="801">
        <v>34.443782204370422</v>
      </c>
      <c r="BN40" s="801">
        <v>38.543529098581821</v>
      </c>
      <c r="BO40" s="801">
        <v>48.365801526983212</v>
      </c>
      <c r="BP40" s="801">
        <v>39.300222502815124</v>
      </c>
      <c r="BQ40" s="801">
        <v>42.930245444228945</v>
      </c>
      <c r="BR40" s="801">
        <v>41.482013922007596</v>
      </c>
      <c r="BS40" s="801">
        <v>38.555572687542835</v>
      </c>
      <c r="BT40" s="801">
        <v>52.413252641489471</v>
      </c>
      <c r="BU40" s="801">
        <v>41.608577557435567</v>
      </c>
      <c r="BV40" s="801">
        <v>46.432352559389095</v>
      </c>
      <c r="BW40" s="801">
        <v>44.279102487210615</v>
      </c>
      <c r="BX40" s="801">
        <v>46.158038466700617</v>
      </c>
      <c r="BY40" s="801">
        <v>50.958628483033117</v>
      </c>
      <c r="BZ40" s="801">
        <v>59.368572938715182</v>
      </c>
      <c r="CA40" s="801">
        <v>48.670531213467648</v>
      </c>
      <c r="CB40" s="801">
        <v>41.618839369837566</v>
      </c>
      <c r="CC40" s="801">
        <v>39.109723172566845</v>
      </c>
      <c r="CD40" s="801">
        <v>47.540633542836332</v>
      </c>
      <c r="CE40" s="801">
        <v>42.635723720444446</v>
      </c>
      <c r="CF40" s="801">
        <v>62.142570327166517</v>
      </c>
      <c r="CG40" s="801">
        <v>40.021439429013412</v>
      </c>
      <c r="CH40" s="801">
        <v>24.319647499038989</v>
      </c>
      <c r="CI40" s="801">
        <v>71.848522274259892</v>
      </c>
      <c r="CJ40" s="801">
        <v>56.532198640049543</v>
      </c>
      <c r="CK40" s="801">
        <v>53.195960037347035</v>
      </c>
      <c r="CL40" s="801">
        <v>59.907713595675418</v>
      </c>
      <c r="CM40" s="801">
        <v>64.383157572855481</v>
      </c>
      <c r="CN40" s="801">
        <v>60.831904426004087</v>
      </c>
      <c r="CO40" s="801">
        <v>52.557867581086548</v>
      </c>
      <c r="CP40" s="801">
        <v>59.535998520032628</v>
      </c>
      <c r="CQ40" s="801">
        <v>62.866618534572645</v>
      </c>
      <c r="CR40" s="801">
        <v>89.209707558172511</v>
      </c>
      <c r="CS40" s="801">
        <v>49.361746616863769</v>
      </c>
      <c r="CT40" s="801">
        <v>51.20697814774686</v>
      </c>
      <c r="CU40" s="801">
        <v>84.222872960783093</v>
      </c>
      <c r="CV40" s="801">
        <v>77.149651537859512</v>
      </c>
      <c r="CW40" s="801">
        <v>38.361450562856085</v>
      </c>
      <c r="CX40" s="801">
        <v>70.26021698719137</v>
      </c>
      <c r="CY40" s="801">
        <v>82.572638405693027</v>
      </c>
      <c r="CZ40" s="801">
        <v>69.867502445822581</v>
      </c>
      <c r="DA40" s="801">
        <v>79.535501472012029</v>
      </c>
      <c r="DB40" s="801">
        <v>70.302489704808579</v>
      </c>
      <c r="DC40" s="801">
        <v>58.963500179285489</v>
      </c>
      <c r="DD40" s="801">
        <v>84.534404462953262</v>
      </c>
      <c r="DE40" s="801">
        <v>58.516009110199086</v>
      </c>
      <c r="DF40" s="801">
        <v>63.547510204471052</v>
      </c>
      <c r="DG40" s="801">
        <v>82.05183361977285</v>
      </c>
      <c r="DH40" s="801">
        <v>61.517592046661804</v>
      </c>
      <c r="DI40" s="801">
        <v>63.885183643687128</v>
      </c>
      <c r="DJ40" s="801">
        <v>72.268276740286794</v>
      </c>
      <c r="DK40" s="801">
        <v>81.071605957256708</v>
      </c>
      <c r="DL40" s="801">
        <v>65.157265788686487</v>
      </c>
      <c r="DM40" s="801">
        <v>52.851950514496551</v>
      </c>
      <c r="DN40" s="801">
        <v>57.612929370496545</v>
      </c>
      <c r="DO40" s="801">
        <v>50.165954978496664</v>
      </c>
      <c r="DP40" s="801">
        <v>67.149818106496525</v>
      </c>
      <c r="DQ40" s="801">
        <v>52.334165361981967</v>
      </c>
      <c r="DR40" s="801">
        <v>60.933707418798029</v>
      </c>
      <c r="DS40" s="801">
        <v>52.180704204598378</v>
      </c>
      <c r="DT40" s="801">
        <v>63.12065743212019</v>
      </c>
      <c r="DU40" s="801">
        <v>59.833707987535014</v>
      </c>
      <c r="DV40" s="801">
        <v>64.709424132750698</v>
      </c>
      <c r="DW40" s="801">
        <v>58.27531165405837</v>
      </c>
      <c r="DX40" s="801">
        <v>53.54359141566156</v>
      </c>
      <c r="DY40" s="801">
        <v>71.756472628975416</v>
      </c>
      <c r="DZ40" s="801">
        <v>66.915943132682258</v>
      </c>
      <c r="EA40" s="801">
        <v>64.579989174606354</v>
      </c>
      <c r="EB40" s="801">
        <v>83.696840075834302</v>
      </c>
      <c r="EC40" s="801">
        <v>65.630557915974052</v>
      </c>
      <c r="ED40" s="801">
        <v>65.802899212367137</v>
      </c>
      <c r="EE40" s="801">
        <v>55.799327425574297</v>
      </c>
      <c r="EF40" s="801">
        <v>63.93081223411258</v>
      </c>
      <c r="EG40" s="801">
        <v>62.116607464661413</v>
      </c>
      <c r="EH40" s="801">
        <v>67.292007195211866</v>
      </c>
      <c r="EI40" s="801">
        <v>64.642383680533939</v>
      </c>
      <c r="EJ40" s="801">
        <v>53.235000112089502</v>
      </c>
      <c r="EK40" s="801">
        <v>51.784325651584666</v>
      </c>
      <c r="EL40" s="801">
        <v>57.293101746435887</v>
      </c>
      <c r="EM40" s="801">
        <v>46.446098116712385</v>
      </c>
      <c r="EN40" s="801">
        <v>71.936947678443232</v>
      </c>
      <c r="EO40" s="801">
        <v>48.424198118209475</v>
      </c>
      <c r="EP40" s="801">
        <v>60.925547718209351</v>
      </c>
      <c r="EQ40" s="801">
        <v>54.821886710209455</v>
      </c>
    </row>
    <row r="41" spans="1:147" s="305" customFormat="1" ht="12" customHeight="1">
      <c r="A41" s="305" t="s">
        <v>957</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47"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47" ht="12.75" customHeight="1">
      <c r="BU43" s="321"/>
      <c r="BV43" s="321"/>
      <c r="BW43" s="321"/>
      <c r="BX43" s="321"/>
      <c r="BY43" s="321"/>
      <c r="BZ43" s="321"/>
      <c r="CA43" s="321"/>
      <c r="CB43" s="321"/>
      <c r="CC43" s="321"/>
    </row>
    <row r="44" spans="1:147" ht="12.75" customHeight="1">
      <c r="BU44" s="321"/>
      <c r="BV44" s="321"/>
      <c r="BW44" s="321"/>
      <c r="BX44" s="321"/>
      <c r="BY44" s="321"/>
      <c r="BZ44" s="321"/>
      <c r="CA44" s="321"/>
      <c r="CB44" s="321"/>
      <c r="CC44" s="321"/>
    </row>
    <row r="45" spans="1:147"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47"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3">
    <mergeCell ref="B3:B4"/>
    <mergeCell ref="C3:C4"/>
    <mergeCell ref="D3:D4"/>
    <mergeCell ref="H3:H4"/>
    <mergeCell ref="CG3:CR3"/>
    <mergeCell ref="Y3:AJ3"/>
    <mergeCell ref="AK3:AV3"/>
    <mergeCell ref="AW3:BH3"/>
    <mergeCell ref="BI3:BT3"/>
    <mergeCell ref="BU3:CF3"/>
    <mergeCell ref="M3:X3"/>
    <mergeCell ref="E3:E4"/>
    <mergeCell ref="J3:J4"/>
    <mergeCell ref="F3:F4"/>
    <mergeCell ref="G3:G4"/>
    <mergeCell ref="I3:I4"/>
    <mergeCell ref="EO3:EQ3"/>
    <mergeCell ref="CS3:DD3"/>
    <mergeCell ref="DE3:DP3"/>
    <mergeCell ref="DQ3:EB3"/>
    <mergeCell ref="K3:K4"/>
    <mergeCell ref="EC3:EN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N39"/>
  <sheetViews>
    <sheetView showGridLines="0" zoomScaleNormal="100" zoomScaleSheetLayoutView="100" workbookViewId="0">
      <pane xSplit="1" topLeftCell="DR1" activePane="topRight" state="frozen"/>
      <selection pane="topRight" activeCell="A39" sqref="A39"/>
    </sheetView>
  </sheetViews>
  <sheetFormatPr defaultColWidth="9" defaultRowHeight="15"/>
  <cols>
    <col min="1" max="1" width="22" style="322" customWidth="1"/>
    <col min="2" max="64" width="9.28515625" style="322" customWidth="1"/>
    <col min="65" max="65" width="9.28515625" style="323" customWidth="1"/>
    <col min="66" max="99" width="9.28515625" style="322" customWidth="1"/>
    <col min="100" max="109" width="9.28515625" customWidth="1"/>
    <col min="110" max="132" width="9.28515625" style="322" customWidth="1"/>
    <col min="133" max="16384" width="9" style="322"/>
  </cols>
  <sheetData>
    <row r="1" spans="1:144" ht="17.25">
      <c r="A1" s="153" t="s">
        <v>44</v>
      </c>
    </row>
    <row r="2" spans="1:144">
      <c r="A2" s="279" t="s">
        <v>76</v>
      </c>
      <c r="CG2" s="685"/>
    </row>
    <row r="3" spans="1:144" ht="17.25" customHeight="1">
      <c r="A3" s="1005"/>
      <c r="B3" s="1137">
        <v>2015</v>
      </c>
      <c r="C3" s="1069">
        <v>2016</v>
      </c>
      <c r="D3" s="1069">
        <v>2017</v>
      </c>
      <c r="E3" s="1069" t="s">
        <v>203</v>
      </c>
      <c r="F3" s="1069" t="s">
        <v>204</v>
      </c>
      <c r="G3" s="1069" t="s">
        <v>205</v>
      </c>
      <c r="H3" s="1069" t="s">
        <v>206</v>
      </c>
      <c r="I3" s="1069" t="s">
        <v>735</v>
      </c>
      <c r="J3" s="1069" t="s">
        <v>821</v>
      </c>
      <c r="K3" s="1069" t="s">
        <v>878</v>
      </c>
      <c r="L3" s="1070" t="s">
        <v>902</v>
      </c>
      <c r="M3" s="1067">
        <v>2016</v>
      </c>
      <c r="N3" s="1067"/>
      <c r="O3" s="1067"/>
      <c r="P3" s="1067"/>
      <c r="Q3" s="1067"/>
      <c r="R3" s="1067"/>
      <c r="S3" s="1067"/>
      <c r="T3" s="1067"/>
      <c r="U3" s="1067"/>
      <c r="V3" s="1067"/>
      <c r="W3" s="1067"/>
      <c r="X3" s="1068"/>
      <c r="Y3" s="1066">
        <v>2017</v>
      </c>
      <c r="Z3" s="1067"/>
      <c r="AA3" s="1067"/>
      <c r="AB3" s="1067"/>
      <c r="AC3" s="1067"/>
      <c r="AD3" s="1067"/>
      <c r="AE3" s="1067"/>
      <c r="AF3" s="1067"/>
      <c r="AG3" s="1067"/>
      <c r="AH3" s="1067"/>
      <c r="AI3" s="1067"/>
      <c r="AJ3" s="1067"/>
      <c r="AK3" s="1066" t="s">
        <v>698</v>
      </c>
      <c r="AL3" s="1067"/>
      <c r="AM3" s="1067"/>
      <c r="AN3" s="1067"/>
      <c r="AO3" s="1067"/>
      <c r="AP3" s="1067"/>
      <c r="AQ3" s="1067"/>
      <c r="AR3" s="1067"/>
      <c r="AS3" s="1067"/>
      <c r="AT3" s="1067"/>
      <c r="AU3" s="1067"/>
      <c r="AV3" s="1067"/>
      <c r="AW3" s="1066" t="s">
        <v>699</v>
      </c>
      <c r="AX3" s="1067"/>
      <c r="AY3" s="1067"/>
      <c r="AZ3" s="1067"/>
      <c r="BA3" s="1067"/>
      <c r="BB3" s="1067"/>
      <c r="BC3" s="1067"/>
      <c r="BD3" s="1067"/>
      <c r="BE3" s="1067"/>
      <c r="BF3" s="1067"/>
      <c r="BG3" s="1067"/>
      <c r="BH3" s="1067"/>
      <c r="BI3" s="1066" t="s">
        <v>369</v>
      </c>
      <c r="BJ3" s="1067"/>
      <c r="BK3" s="1067"/>
      <c r="BL3" s="1067"/>
      <c r="BM3" s="1067"/>
      <c r="BN3" s="1067"/>
      <c r="BO3" s="1067"/>
      <c r="BP3" s="1067"/>
      <c r="BQ3" s="1067"/>
      <c r="BR3" s="1067"/>
      <c r="BS3" s="1067"/>
      <c r="BT3" s="1067"/>
      <c r="BU3" s="1066" t="s">
        <v>370</v>
      </c>
      <c r="BV3" s="1067"/>
      <c r="BW3" s="1067"/>
      <c r="BX3" s="1067"/>
      <c r="BY3" s="1067"/>
      <c r="BZ3" s="1067"/>
      <c r="CA3" s="1067"/>
      <c r="CB3" s="1067"/>
      <c r="CC3" s="1067"/>
      <c r="CD3" s="1067"/>
      <c r="CE3" s="1067"/>
      <c r="CF3" s="1067"/>
      <c r="CG3" s="1066" t="s">
        <v>735</v>
      </c>
      <c r="CH3" s="1067"/>
      <c r="CI3" s="1067"/>
      <c r="CJ3" s="1067"/>
      <c r="CK3" s="1067"/>
      <c r="CL3" s="1067"/>
      <c r="CM3" s="1067"/>
      <c r="CN3" s="1067"/>
      <c r="CO3" s="1067"/>
      <c r="CP3" s="1067"/>
      <c r="CQ3" s="1067"/>
      <c r="CR3" s="1067"/>
      <c r="CS3" s="1066" t="s">
        <v>821</v>
      </c>
      <c r="CT3" s="1067"/>
      <c r="CU3" s="1067"/>
      <c r="CV3" s="1067"/>
      <c r="CW3" s="1067"/>
      <c r="CX3" s="1067"/>
      <c r="CY3" s="1067"/>
      <c r="CZ3" s="1067"/>
      <c r="DA3" s="1067"/>
      <c r="DB3" s="1067"/>
      <c r="DC3" s="1067"/>
      <c r="DD3" s="1067"/>
      <c r="DE3" s="1066" t="s">
        <v>878</v>
      </c>
      <c r="DF3" s="1067"/>
      <c r="DG3" s="1067"/>
      <c r="DH3" s="1067"/>
      <c r="DI3" s="1067"/>
      <c r="DJ3" s="1067"/>
      <c r="DK3" s="1067"/>
      <c r="DL3" s="1067"/>
      <c r="DM3" s="1067"/>
      <c r="DN3" s="1067"/>
      <c r="DO3" s="1067"/>
      <c r="DP3" s="1067"/>
      <c r="DQ3" s="1066" t="s">
        <v>902</v>
      </c>
      <c r="DR3" s="1067"/>
      <c r="DS3" s="1067"/>
      <c r="DT3" s="1067"/>
      <c r="DU3" s="1067"/>
      <c r="DV3" s="1067"/>
      <c r="DW3" s="1067"/>
      <c r="DX3" s="1067"/>
      <c r="DY3" s="1067"/>
      <c r="DZ3" s="1067"/>
      <c r="EA3" s="1067"/>
      <c r="EB3" s="1067"/>
      <c r="EC3" s="1066" t="s">
        <v>930</v>
      </c>
      <c r="ED3" s="1067"/>
      <c r="EE3" s="1067"/>
      <c r="EF3" s="1056"/>
      <c r="EG3" s="1056"/>
      <c r="EH3" s="1056"/>
      <c r="EI3" s="1056"/>
      <c r="EJ3" s="1056"/>
      <c r="EK3" s="1056"/>
      <c r="EL3" s="1056"/>
      <c r="EM3" s="1056"/>
      <c r="EN3" s="1056"/>
    </row>
    <row r="4" spans="1:144" ht="17.25" customHeight="1">
      <c r="A4" s="1005"/>
      <c r="B4" s="1137"/>
      <c r="C4" s="1069"/>
      <c r="D4" s="1069"/>
      <c r="E4" s="1069"/>
      <c r="F4" s="1069"/>
      <c r="G4" s="1069"/>
      <c r="H4" s="1069"/>
      <c r="I4" s="1069"/>
      <c r="J4" s="1069"/>
      <c r="K4" s="1069"/>
      <c r="L4" s="1070"/>
      <c r="M4" s="978" t="s">
        <v>158</v>
      </c>
      <c r="N4" s="978" t="s">
        <v>159</v>
      </c>
      <c r="O4" s="978" t="s">
        <v>160</v>
      </c>
      <c r="P4" s="978" t="s">
        <v>161</v>
      </c>
      <c r="Q4" s="978" t="s">
        <v>162</v>
      </c>
      <c r="R4" s="978" t="s">
        <v>163</v>
      </c>
      <c r="S4" s="978" t="s">
        <v>164</v>
      </c>
      <c r="T4" s="978" t="s">
        <v>165</v>
      </c>
      <c r="U4" s="978" t="s">
        <v>166</v>
      </c>
      <c r="V4" s="978" t="s">
        <v>167</v>
      </c>
      <c r="W4" s="978" t="s">
        <v>168</v>
      </c>
      <c r="X4" s="978"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92"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row>
    <row r="5" spans="1:144" ht="12.75">
      <c r="A5" s="324" t="s">
        <v>371</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2985.9405498623851</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229.80274299999974</v>
      </c>
      <c r="DS5" s="326">
        <v>246.64541959999943</v>
      </c>
      <c r="DT5" s="326">
        <v>275.49385539999935</v>
      </c>
      <c r="DU5" s="326">
        <v>235.25278799999938</v>
      </c>
      <c r="DV5" s="326">
        <v>253.80512059999944</v>
      </c>
      <c r="DW5" s="326">
        <v>263.20305379999951</v>
      </c>
      <c r="DX5" s="326">
        <v>233.31435759999982</v>
      </c>
      <c r="DY5" s="326">
        <v>264.41402672966979</v>
      </c>
      <c r="DZ5" s="326">
        <v>249.5341855999998</v>
      </c>
      <c r="EA5" s="326">
        <v>229.54196613271947</v>
      </c>
      <c r="EB5" s="326">
        <v>288.12903299999914</v>
      </c>
      <c r="EC5" s="326">
        <v>251.02508339999963</v>
      </c>
      <c r="ED5" s="326">
        <v>271.34293499999967</v>
      </c>
      <c r="EE5" s="326">
        <v>351.31227245999838</v>
      </c>
    </row>
    <row r="6" spans="1:144" ht="12.75">
      <c r="A6" s="327" t="s">
        <v>396</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c r="EC6" s="329"/>
      <c r="ED6" s="329"/>
      <c r="EE6" s="329"/>
    </row>
    <row r="7" spans="1:144" ht="12.75" customHeight="1">
      <c r="A7" s="330" t="s">
        <v>323</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c r="EC7" s="329">
        <v>5.4643497256402984</v>
      </c>
      <c r="ED7" s="329">
        <v>5.172855358129719</v>
      </c>
      <c r="EE7" s="329">
        <v>4.0491204160670762</v>
      </c>
    </row>
    <row r="8" spans="1:144" ht="12.75" customHeight="1">
      <c r="A8" s="330" t="s">
        <v>335</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86.366554423777615</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5.024039027696042</v>
      </c>
      <c r="DX8" s="329">
        <v>5.9931062221380884</v>
      </c>
      <c r="DY8" s="329">
        <v>5.8149320341584287</v>
      </c>
      <c r="DZ8" s="329">
        <v>7.9448531161678382</v>
      </c>
      <c r="EA8" s="329">
        <v>6.9513355328314095</v>
      </c>
      <c r="EB8" s="329">
        <v>8.3879970754346793</v>
      </c>
      <c r="EC8" s="329">
        <v>5.0660461681229316</v>
      </c>
      <c r="ED8" s="329">
        <v>6.7256042038177055</v>
      </c>
      <c r="EE8" s="329">
        <v>7.4806959928522323</v>
      </c>
    </row>
    <row r="9" spans="1:144" ht="12.75" customHeight="1">
      <c r="A9" s="330" t="s">
        <v>397</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c r="EC9" s="329">
        <v>0.92727607549646995</v>
      </c>
      <c r="ED9" s="329">
        <v>1.0071349659093216</v>
      </c>
      <c r="EE9" s="329">
        <v>1.0237580363726664</v>
      </c>
    </row>
    <row r="10" spans="1:144" ht="12.75" customHeight="1">
      <c r="A10" s="330" t="s">
        <v>341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176.75473247873745</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12.930664779512043</v>
      </c>
      <c r="DX10" s="329">
        <v>10.806452543120782</v>
      </c>
      <c r="DY10" s="329">
        <v>11.93770061000151</v>
      </c>
      <c r="DZ10" s="329">
        <v>17.568587524383744</v>
      </c>
      <c r="EA10" s="329">
        <v>13.060780436071131</v>
      </c>
      <c r="EB10" s="329">
        <v>16.783851774046095</v>
      </c>
      <c r="EC10" s="329">
        <v>9.1766403929941198</v>
      </c>
      <c r="ED10" s="329">
        <v>12.553790948972335</v>
      </c>
      <c r="EE10" s="329">
        <v>15.761744973490977</v>
      </c>
    </row>
    <row r="11" spans="1:144" ht="12.75" customHeight="1">
      <c r="A11" s="330" t="s">
        <v>319</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120.16867390237883</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7.7988030916641202</v>
      </c>
      <c r="DX11" s="329">
        <v>7.1124427465945761</v>
      </c>
      <c r="DY11" s="329">
        <v>8.1654825995748546</v>
      </c>
      <c r="DZ11" s="329">
        <v>9.9112951075425251</v>
      </c>
      <c r="EA11" s="329">
        <v>9.9728936046661811</v>
      </c>
      <c r="EB11" s="329">
        <v>12.61178357356669</v>
      </c>
      <c r="EC11" s="329">
        <v>8.9266537231487924</v>
      </c>
      <c r="ED11" s="329">
        <v>9.0052900670329539</v>
      </c>
      <c r="EE11" s="329">
        <v>14.098401250850923</v>
      </c>
    </row>
    <row r="12" spans="1:144" ht="12.75" customHeight="1">
      <c r="A12" s="330" t="s">
        <v>326</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c r="EC12" s="329">
        <v>1.7903493259462322</v>
      </c>
      <c r="ED12" s="329">
        <v>19.981713581877255</v>
      </c>
      <c r="EE12" s="329">
        <v>21.16890931779157</v>
      </c>
    </row>
    <row r="13" spans="1:144" ht="12.75" customHeight="1">
      <c r="A13" s="330" t="s">
        <v>398</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c r="EC13" s="329">
        <v>0.46511991608073044</v>
      </c>
      <c r="ED13" s="329">
        <v>0.77662961121183516</v>
      </c>
      <c r="EE13" s="329">
        <v>1.354332291758622</v>
      </c>
    </row>
    <row r="14" spans="1:144" ht="12.75" customHeight="1">
      <c r="A14" s="330" t="s">
        <v>327</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c r="EC14" s="329">
        <v>15.96028857797973</v>
      </c>
      <c r="ED14" s="329">
        <v>15.901487029729152</v>
      </c>
      <c r="EE14" s="329">
        <v>18.309696498062635</v>
      </c>
    </row>
    <row r="15" spans="1:144" ht="12.75" customHeight="1">
      <c r="A15" s="330" t="s">
        <v>399</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24.217828261871798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1.6001610888126732</v>
      </c>
      <c r="DX15" s="329">
        <v>1.8561758572643237</v>
      </c>
      <c r="DY15" s="329">
        <v>1.4302970532928463</v>
      </c>
      <c r="DZ15" s="329">
        <v>1.7519934540846096</v>
      </c>
      <c r="EA15" s="329">
        <v>2.2773117221209023</v>
      </c>
      <c r="EB15" s="329">
        <v>2.5769649955936456</v>
      </c>
      <c r="EC15" s="329">
        <v>1.285834411419323</v>
      </c>
      <c r="ED15" s="329">
        <v>2.413502913573653</v>
      </c>
      <c r="EE15" s="329">
        <v>2.8178097424539663</v>
      </c>
    </row>
    <row r="16" spans="1:144" ht="12.75" customHeight="1">
      <c r="A16" s="330" t="s">
        <v>321</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1185.3698294745184</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81.553959660323301</v>
      </c>
      <c r="DS16" s="329">
        <v>82.978632547508028</v>
      </c>
      <c r="DT16" s="329">
        <v>112.58233285023348</v>
      </c>
      <c r="DU16" s="329">
        <v>91.132720433960415</v>
      </c>
      <c r="DV16" s="329">
        <v>93.200838392801188</v>
      </c>
      <c r="DW16" s="329">
        <v>128.47182266845113</v>
      </c>
      <c r="DX16" s="329">
        <v>113.18419093000583</v>
      </c>
      <c r="DY16" s="329">
        <v>126.85266232673703</v>
      </c>
      <c r="DZ16" s="329">
        <v>92.744841512148639</v>
      </c>
      <c r="EA16" s="329">
        <v>86.022137969679747</v>
      </c>
      <c r="EB16" s="329">
        <v>100.19313356463552</v>
      </c>
      <c r="EC16" s="329">
        <v>160.89661989258011</v>
      </c>
      <c r="ED16" s="329">
        <v>97.591671702900243</v>
      </c>
      <c r="EE16" s="329">
        <v>123.63706838998414</v>
      </c>
    </row>
    <row r="17" spans="1:135" ht="12.75" customHeight="1">
      <c r="A17" s="330" t="s">
        <v>328</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415.78799584438718</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41.685924903826425</v>
      </c>
      <c r="DX17" s="329">
        <v>39.747539524217537</v>
      </c>
      <c r="DY17" s="329">
        <v>38.097458609699437</v>
      </c>
      <c r="DZ17" s="329">
        <v>39.072925997237967</v>
      </c>
      <c r="EA17" s="329">
        <v>32.309174579512643</v>
      </c>
      <c r="EB17" s="329">
        <v>40.761881387142125</v>
      </c>
      <c r="EC17" s="329">
        <v>3.5568530690313258</v>
      </c>
      <c r="ED17" s="329">
        <v>55.422453257677752</v>
      </c>
      <c r="EE17" s="329">
        <v>85.18116646376312</v>
      </c>
    </row>
    <row r="18" spans="1:135" ht="12.75" customHeight="1">
      <c r="A18" s="330" t="s">
        <v>400</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560.08002095952304</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35.05290575090828</v>
      </c>
      <c r="DX18" s="329">
        <v>24.932205490234683</v>
      </c>
      <c r="DY18" s="329">
        <v>31.981239450291476</v>
      </c>
      <c r="DZ18" s="329">
        <v>43.871499031337123</v>
      </c>
      <c r="EA18" s="329">
        <v>46.043736724109856</v>
      </c>
      <c r="EB18" s="329">
        <v>56.555654813157084</v>
      </c>
      <c r="EC18" s="329">
        <v>37.509052121559591</v>
      </c>
      <c r="ED18" s="329">
        <v>44.790801359167752</v>
      </c>
      <c r="EE18" s="329">
        <v>56.42956908655043</v>
      </c>
    </row>
    <row r="19" spans="1:135" ht="12.75">
      <c r="A19" s="327" t="s">
        <v>401</v>
      </c>
      <c r="B19" s="328"/>
      <c r="C19" s="328"/>
      <c r="D19" s="329"/>
      <c r="E19" s="329"/>
      <c r="F19" s="329"/>
      <c r="G19" s="329"/>
      <c r="H19" s="329"/>
      <c r="I19" s="329"/>
      <c r="J19" s="329"/>
      <c r="K19" s="329">
        <v>0</v>
      </c>
      <c r="L19" s="329">
        <v>0</v>
      </c>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c r="EC19" s="329"/>
      <c r="ED19" s="329"/>
      <c r="EE19" s="329"/>
    </row>
    <row r="20" spans="1:135" ht="12.75">
      <c r="A20" s="330" t="s">
        <v>376</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20.888544450937058</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1.3057878628967376</v>
      </c>
      <c r="DX20" s="329">
        <v>1.4642458500999758</v>
      </c>
      <c r="DY20" s="329">
        <v>1.6009467829560169</v>
      </c>
      <c r="DZ20" s="329">
        <v>2.1935948437790187</v>
      </c>
      <c r="EA20" s="329">
        <v>1.6822976105914114</v>
      </c>
      <c r="EB20" s="329">
        <v>1.7692055611433453</v>
      </c>
      <c r="EC20" s="329">
        <v>1.6571346940795395</v>
      </c>
      <c r="ED20" s="329">
        <v>1.4950870306962811</v>
      </c>
      <c r="EE20" s="329">
        <v>3.2509319445320197</v>
      </c>
    </row>
    <row r="21" spans="1:135" ht="12.75">
      <c r="A21" s="330" t="s">
        <v>377</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28.605475166864625</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1.9813381291814973</v>
      </c>
      <c r="DX21" s="329">
        <v>1.5888080808096803</v>
      </c>
      <c r="DY21" s="329">
        <v>2.6336124789202588</v>
      </c>
      <c r="DZ21" s="329">
        <v>2.593696964182775</v>
      </c>
      <c r="EA21" s="329">
        <v>2.1694515115412591</v>
      </c>
      <c r="EB21" s="329">
        <v>2.6584298163769899</v>
      </c>
      <c r="EC21" s="329">
        <v>2.6740232057619178</v>
      </c>
      <c r="ED21" s="329">
        <v>2.6199176159875441</v>
      </c>
      <c r="EE21" s="329">
        <v>4.6159085696323423</v>
      </c>
    </row>
    <row r="22" spans="1:135" ht="12.75">
      <c r="A22" s="330" t="s">
        <v>378</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c r="EC22" s="329">
        <v>0.61193251067562038</v>
      </c>
      <c r="ED22" s="329">
        <v>0.47489587002742084</v>
      </c>
      <c r="EE22" s="329">
        <v>0.59649615785805787</v>
      </c>
    </row>
    <row r="23" spans="1:135" ht="12.75">
      <c r="A23" s="330" t="s">
        <v>201</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334.51577106155924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25.462126868780221</v>
      </c>
      <c r="DX23" s="329">
        <v>19.870313655390923</v>
      </c>
      <c r="DY23" s="329">
        <v>23.579339345239244</v>
      </c>
      <c r="DZ23" s="329">
        <v>32.606184609892672</v>
      </c>
      <c r="EA23" s="329">
        <v>27.265866852137435</v>
      </c>
      <c r="EB23" s="329">
        <v>36.012112380236871</v>
      </c>
      <c r="EC23" s="329">
        <v>28.438990217107957</v>
      </c>
      <c r="ED23" s="329">
        <v>28.081516406710627</v>
      </c>
      <c r="EE23" s="329">
        <v>36.365350045953932</v>
      </c>
    </row>
    <row r="24" spans="1:135" ht="12.75">
      <c r="A24" s="330" t="s">
        <v>345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488.6281187725383</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43.917185613722758</v>
      </c>
      <c r="DU24" s="329">
        <v>36.970475568309524</v>
      </c>
      <c r="DV24" s="329">
        <v>42.806092278239731</v>
      </c>
      <c r="DW24" s="329">
        <v>38.798467354453422</v>
      </c>
      <c r="DX24" s="329">
        <v>35.653813964212837</v>
      </c>
      <c r="DY24" s="329">
        <v>36.346210374065244</v>
      </c>
      <c r="DZ24" s="329">
        <v>44.804824440471094</v>
      </c>
      <c r="EA24" s="329">
        <v>38.935263227547239</v>
      </c>
      <c r="EB24" s="329">
        <v>56.20820584260106</v>
      </c>
      <c r="EC24" s="329">
        <v>46.205962169031437</v>
      </c>
      <c r="ED24" s="329">
        <v>64.732945176233642</v>
      </c>
      <c r="EE24" s="329">
        <v>81.732148111968897</v>
      </c>
    </row>
    <row r="25" spans="1:135" ht="12.75">
      <c r="A25" s="330" t="s">
        <v>380</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17.617083251581171</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1.0681933907045151</v>
      </c>
      <c r="DW25" s="329">
        <v>0.87992640891262752</v>
      </c>
      <c r="DX25" s="329">
        <v>0.79246340880387012</v>
      </c>
      <c r="DY25" s="329">
        <v>0.9711588055451974</v>
      </c>
      <c r="DZ25" s="329">
        <v>1.1169793278726134</v>
      </c>
      <c r="EA25" s="329">
        <v>0.81757539682695846</v>
      </c>
      <c r="EB25" s="329">
        <v>2.0311963464457627</v>
      </c>
      <c r="EC25" s="329">
        <v>1.016811964756428</v>
      </c>
      <c r="ED25" s="329">
        <v>1.0182696515801992</v>
      </c>
      <c r="EE25" s="329">
        <v>2.0982818984769347</v>
      </c>
    </row>
    <row r="26" spans="1:135" ht="12.75">
      <c r="A26" s="330" t="s">
        <v>346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141.20416266963107</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13.018161806999473</v>
      </c>
      <c r="DV26" s="329">
        <v>12.08564759713229</v>
      </c>
      <c r="DW26" s="329">
        <v>8.9263551689460918</v>
      </c>
      <c r="DX26" s="329">
        <v>9.2873549208933355</v>
      </c>
      <c r="DY26" s="329">
        <v>10.005933523658459</v>
      </c>
      <c r="DZ26" s="329">
        <v>11.231994189780096</v>
      </c>
      <c r="EA26" s="329">
        <v>10.729119083305127</v>
      </c>
      <c r="EB26" s="329">
        <v>15.903186354201331</v>
      </c>
      <c r="EC26" s="329">
        <v>12.602949142722467</v>
      </c>
      <c r="ED26" s="329">
        <v>10.904101563909622</v>
      </c>
      <c r="EE26" s="329">
        <v>14.4387495238634</v>
      </c>
    </row>
    <row r="27" spans="1:135" ht="12.75">
      <c r="A27" s="330" t="s">
        <v>381</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28.151399640522424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2.009286530740344</v>
      </c>
      <c r="DX27" s="329">
        <v>2.5095356627665844</v>
      </c>
      <c r="DY27" s="329">
        <v>2.5863949751816988</v>
      </c>
      <c r="DZ27" s="329">
        <v>1.6546842940864455</v>
      </c>
      <c r="EA27" s="329">
        <v>2.2523723232118056</v>
      </c>
      <c r="EB27" s="329">
        <v>2.575035192601824</v>
      </c>
      <c r="EC27" s="329">
        <v>1.8636889548860764</v>
      </c>
      <c r="ED27" s="329">
        <v>1.7510244934071113</v>
      </c>
      <c r="EE27" s="329">
        <v>2.3973501959313928</v>
      </c>
    </row>
    <row r="28" spans="1:135" ht="12.75">
      <c r="A28" s="330" t="s">
        <v>382</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1424.4058212536338</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100.95901177314222</v>
      </c>
      <c r="DR28" s="329">
        <v>107.93996558311571</v>
      </c>
      <c r="DS28" s="329">
        <v>110.60217108539635</v>
      </c>
      <c r="DT28" s="329">
        <v>131.58965533845679</v>
      </c>
      <c r="DU28" s="329">
        <v>105.36024602369658</v>
      </c>
      <c r="DV28" s="329">
        <v>117.73973389205516</v>
      </c>
      <c r="DW28" s="329">
        <v>141.4125982768671</v>
      </c>
      <c r="DX28" s="329">
        <v>127.08552384920324</v>
      </c>
      <c r="DY28" s="329">
        <v>146.46523604942723</v>
      </c>
      <c r="DZ28" s="329">
        <v>107.82642772351736</v>
      </c>
      <c r="EA28" s="329">
        <v>106.31911645423608</v>
      </c>
      <c r="EB28" s="329">
        <v>121.10613520451996</v>
      </c>
      <c r="EC28" s="329">
        <v>117.55870622773105</v>
      </c>
      <c r="ED28" s="329">
        <v>119.61595012787103</v>
      </c>
      <c r="EE28" s="329">
        <v>144.85373020534516</v>
      </c>
    </row>
    <row r="29" spans="1:135" ht="12.75">
      <c r="A29" s="330" t="s">
        <v>383</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165.05627016813725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11.277757934529845</v>
      </c>
      <c r="DX29" s="329">
        <v>10.780112371632821</v>
      </c>
      <c r="DY29" s="329">
        <v>11.508197583077845</v>
      </c>
      <c r="DZ29" s="329">
        <v>14.173454811995519</v>
      </c>
      <c r="EA29" s="329">
        <v>11.190009283084983</v>
      </c>
      <c r="EB29" s="329">
        <v>15.419754542153955</v>
      </c>
      <c r="EC29" s="329">
        <v>12.884121808232686</v>
      </c>
      <c r="ED29" s="329">
        <v>13.393294343887083</v>
      </c>
      <c r="EE29" s="329">
        <v>20.21847458680498</v>
      </c>
    </row>
    <row r="30" spans="1:135" ht="12.75">
      <c r="A30" s="330" t="s">
        <v>384</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c r="EC30" s="329">
        <v>1.9953451049408937</v>
      </c>
      <c r="ED30" s="329">
        <v>1.707820481945685</v>
      </c>
      <c r="EE30" s="329">
        <v>2.7105355577881092</v>
      </c>
    </row>
    <row r="31" spans="1:135" ht="12.75">
      <c r="A31" s="330" t="s">
        <v>385</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c r="EC31" s="329">
        <v>10.292774421776285</v>
      </c>
      <c r="ED31" s="329">
        <v>12.119672020028606</v>
      </c>
      <c r="EE31" s="329">
        <v>16.878296524907775</v>
      </c>
    </row>
    <row r="32" spans="1:135" ht="11.25" customHeight="1">
      <c r="A32" s="330" t="s">
        <v>386</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42.726265196555147</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2.39618543273704</v>
      </c>
      <c r="DX32" s="329">
        <v>2.3593701295503164</v>
      </c>
      <c r="DY32" s="329">
        <v>3.6238931786121964</v>
      </c>
      <c r="DZ32" s="329">
        <v>4.7175203484274588</v>
      </c>
      <c r="EA32" s="329">
        <v>3.3734545477800246</v>
      </c>
      <c r="EB32" s="329">
        <v>3.8292318005852928</v>
      </c>
      <c r="EC32" s="329">
        <v>3.332704713415763</v>
      </c>
      <c r="ED32" s="329">
        <v>3.3124353626793264</v>
      </c>
      <c r="EE32" s="329">
        <v>8.7928630585322427</v>
      </c>
    </row>
    <row r="33" spans="1:135" ht="12.75">
      <c r="A33" s="330" t="s">
        <v>387</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61.634864276684773</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5.1024655556827074</v>
      </c>
      <c r="DZ33" s="329">
        <v>4.4078575333520478</v>
      </c>
      <c r="EA33" s="329">
        <v>3.8664764288249387</v>
      </c>
      <c r="EB33" s="329">
        <v>4.9491160839558699</v>
      </c>
      <c r="EC33" s="329">
        <v>4.6239020324615288</v>
      </c>
      <c r="ED33" s="329">
        <v>4.2242667344037335</v>
      </c>
      <c r="EE33" s="329">
        <v>5.4067127264622989</v>
      </c>
    </row>
    <row r="34" spans="1:135" ht="12" customHeight="1">
      <c r="A34" s="330" t="s">
        <v>390</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c r="EC34" s="329">
        <v>0.98999606294842746</v>
      </c>
      <c r="ED34" s="329">
        <v>0.7874412153554009</v>
      </c>
      <c r="EE34" s="329">
        <v>0.90851283836169172</v>
      </c>
    </row>
    <row r="35" spans="1:135" ht="15" customHeight="1">
      <c r="A35" s="330" t="s">
        <v>388</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c r="EC35" s="329">
        <v>0.20595218951820271</v>
      </c>
      <c r="ED35" s="329">
        <v>0.43907591708753668</v>
      </c>
      <c r="EE35" s="329">
        <v>0.42727401132766507</v>
      </c>
    </row>
    <row r="36" spans="1:135" ht="15" customHeight="1">
      <c r="A36" s="330" t="s">
        <v>389</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0.46754182601115463</v>
      </c>
      <c r="BJ36" s="329">
        <v>1.4499299504458465</v>
      </c>
      <c r="BK36" s="329">
        <v>2.4568411950058979</v>
      </c>
      <c r="BL36" s="329">
        <v>6.983646498346905E-3</v>
      </c>
      <c r="BM36" s="329">
        <v>0.25969508877051495</v>
      </c>
      <c r="BN36" s="329">
        <v>4.3364475080789715</v>
      </c>
      <c r="BO36" s="329">
        <v>0.37903782635975958</v>
      </c>
      <c r="BP36" s="329">
        <v>0.30845843308440435</v>
      </c>
      <c r="BQ36" s="329">
        <v>0.81737126662458992</v>
      </c>
      <c r="BR36" s="329">
        <v>8.8911098165992936E-2</v>
      </c>
      <c r="BS36" s="329">
        <v>5.4086345604203778E-2</v>
      </c>
      <c r="BT36" s="329">
        <v>0.19807970365500849</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c r="EC36" s="329">
        <v>3.8768776770541566E-2</v>
      </c>
      <c r="ED36" s="329">
        <v>4.0816910319090724E-2</v>
      </c>
      <c r="EE36" s="329">
        <v>6.9071265894777772E-2</v>
      </c>
    </row>
    <row r="37" spans="1:135" ht="12.75">
      <c r="A37" s="330" t="s">
        <v>391</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51.518021783426974</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6.0686045474762107</v>
      </c>
      <c r="BJ37" s="329">
        <v>8.6142524665298392</v>
      </c>
      <c r="BK37" s="329">
        <v>19.69832802633433</v>
      </c>
      <c r="BL37" s="329">
        <v>13.141218589695757</v>
      </c>
      <c r="BM37" s="329">
        <v>21.77284776124851</v>
      </c>
      <c r="BN37" s="329">
        <v>25.677993061563129</v>
      </c>
      <c r="BO37" s="329">
        <v>3.8663476297867363</v>
      </c>
      <c r="BP37" s="329">
        <v>3.6513508124047922</v>
      </c>
      <c r="BQ37" s="329">
        <v>3.0165991502228526</v>
      </c>
      <c r="BR37" s="329">
        <v>3.3243700601051032</v>
      </c>
      <c r="BS37" s="329">
        <v>3.4729498150820968</v>
      </c>
      <c r="BT37" s="329">
        <v>3.6883467472141835</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4.0389563761478255</v>
      </c>
      <c r="DY37" s="329">
        <v>3.6611092510186354</v>
      </c>
      <c r="DZ37" s="329">
        <v>4.2386511108506184</v>
      </c>
      <c r="EA37" s="329">
        <v>2.6019926632414458</v>
      </c>
      <c r="EB37" s="329">
        <v>4.1040607389822776</v>
      </c>
      <c r="EC37" s="329">
        <v>3.1979835426638052</v>
      </c>
      <c r="ED37" s="329">
        <v>3.6962421088444541</v>
      </c>
      <c r="EE37" s="329">
        <v>4.8843728902129691</v>
      </c>
    </row>
    <row r="38" spans="1:135" ht="13.5" thickBot="1">
      <c r="A38" s="850" t="s">
        <v>395</v>
      </c>
      <c r="B38" s="851">
        <v>4.415559794184543</v>
      </c>
      <c r="C38" s="851">
        <v>10.02916283800295</v>
      </c>
      <c r="D38" s="852">
        <v>6.3798782215321008</v>
      </c>
      <c r="E38" s="852">
        <v>10.001172172674185</v>
      </c>
      <c r="F38" s="852">
        <v>10.247037210100427</v>
      </c>
      <c r="G38" s="852">
        <v>9.6034813130838721</v>
      </c>
      <c r="H38" s="852">
        <v>10.871005988553829</v>
      </c>
      <c r="I38" s="852">
        <v>5.5541378844516007</v>
      </c>
      <c r="J38" s="852">
        <v>17.034047340075016</v>
      </c>
      <c r="K38" s="852">
        <v>12.95282634989907</v>
      </c>
      <c r="L38" s="852">
        <v>9.6361663553154635</v>
      </c>
      <c r="M38" s="852">
        <v>0.53180558509005349</v>
      </c>
      <c r="N38" s="852">
        <v>0.72107881336329316</v>
      </c>
      <c r="O38" s="852">
        <v>0.37879190393365586</v>
      </c>
      <c r="P38" s="852">
        <v>2.9167013135719961</v>
      </c>
      <c r="Q38" s="852">
        <v>0.41082886043824901</v>
      </c>
      <c r="R38" s="852">
        <v>1.2472289395103724</v>
      </c>
      <c r="S38" s="852">
        <v>0.34603270083279841</v>
      </c>
      <c r="T38" s="852">
        <v>0.68534057727617415</v>
      </c>
      <c r="U38" s="778">
        <v>0.59507697954279437</v>
      </c>
      <c r="V38" s="778">
        <v>0.9896714781334508</v>
      </c>
      <c r="W38" s="778">
        <v>0.62925218220633494</v>
      </c>
      <c r="X38" s="778">
        <v>0.57735350410377828</v>
      </c>
      <c r="Y38" s="778">
        <v>0.67909172863920697</v>
      </c>
      <c r="Z38" s="778">
        <v>0.57096149028565013</v>
      </c>
      <c r="AA38" s="852">
        <v>0.52192011532302574</v>
      </c>
      <c r="AB38" s="852">
        <v>0.4892996465504697</v>
      </c>
      <c r="AC38" s="852">
        <v>0.50499782816268068</v>
      </c>
      <c r="AD38" s="852">
        <v>0.44818441739676196</v>
      </c>
      <c r="AE38" s="852">
        <v>0.37935775118928095</v>
      </c>
      <c r="AF38" s="852">
        <v>0.84731580449097876</v>
      </c>
      <c r="AG38" s="852">
        <v>0.4790018418882922</v>
      </c>
      <c r="AH38" s="852">
        <v>0.56279094354529635</v>
      </c>
      <c r="AI38" s="852">
        <v>0.44832432693419222</v>
      </c>
      <c r="AJ38" s="852">
        <v>0.44863232712626522</v>
      </c>
      <c r="AK38" s="852">
        <v>0.48669067463680027</v>
      </c>
      <c r="AL38" s="852">
        <v>0.50992868025147298</v>
      </c>
      <c r="AM38" s="852">
        <v>0.61461335409557161</v>
      </c>
      <c r="AN38" s="852">
        <v>1.6480205796750518</v>
      </c>
      <c r="AO38" s="852">
        <v>0.60410642640810719</v>
      </c>
      <c r="AP38" s="852">
        <v>0.6672688628808956</v>
      </c>
      <c r="AQ38" s="852">
        <v>0.66048869274822108</v>
      </c>
      <c r="AR38" s="852">
        <v>0.58930464176971065</v>
      </c>
      <c r="AS38" s="852">
        <v>0.85048437066841287</v>
      </c>
      <c r="AT38" s="852">
        <v>0.69878876762793851</v>
      </c>
      <c r="AU38" s="852">
        <v>1.8443451837194305</v>
      </c>
      <c r="AV38" s="852">
        <v>0.82713193819257236</v>
      </c>
      <c r="AW38" s="852">
        <v>0.81040063155096842</v>
      </c>
      <c r="AX38" s="852">
        <v>0.57590864230766692</v>
      </c>
      <c r="AY38" s="852">
        <v>0.54611798612400086</v>
      </c>
      <c r="AZ38" s="852">
        <v>0.51101359256236922</v>
      </c>
      <c r="BA38" s="852">
        <v>0.62350732074899384</v>
      </c>
      <c r="BB38" s="852">
        <v>0.8122294803184984</v>
      </c>
      <c r="BC38" s="852">
        <v>2.041045937603998</v>
      </c>
      <c r="BD38" s="852">
        <v>1.4270967713324316</v>
      </c>
      <c r="BE38" s="852">
        <v>1.1387475162903979</v>
      </c>
      <c r="BF38" s="852">
        <v>1.0333244495021137</v>
      </c>
      <c r="BG38" s="852">
        <v>0.93631671341202438</v>
      </c>
      <c r="BH38" s="852">
        <v>0.8441111683469632</v>
      </c>
      <c r="BI38" s="852">
        <v>0.80009591195058749</v>
      </c>
      <c r="BJ38" s="852">
        <v>1.2155530958226453</v>
      </c>
      <c r="BK38" s="852">
        <v>0.81254783389839658</v>
      </c>
      <c r="BL38" s="852">
        <v>0.4089787615378998</v>
      </c>
      <c r="BM38" s="852">
        <v>0.45428109847971776</v>
      </c>
      <c r="BN38" s="852">
        <v>1.1657680567970403</v>
      </c>
      <c r="BO38" s="852">
        <v>0.80404498817040593</v>
      </c>
      <c r="BP38" s="852">
        <v>0.65514613683654055</v>
      </c>
      <c r="BQ38" s="852">
        <v>0.75625582742026831</v>
      </c>
      <c r="BR38" s="852">
        <v>0.52491233883179877</v>
      </c>
      <c r="BS38" s="852">
        <v>0.97383162199980866</v>
      </c>
      <c r="BT38" s="852">
        <v>1.0320656413387637</v>
      </c>
      <c r="BU38" s="852">
        <v>0.64713923660020467</v>
      </c>
      <c r="BV38" s="852">
        <v>0.59285982979717233</v>
      </c>
      <c r="BW38" s="852">
        <v>1.7189158723529103</v>
      </c>
      <c r="BX38" s="852">
        <v>0.84046557396591481</v>
      </c>
      <c r="BY38" s="852">
        <v>0.71046556170861486</v>
      </c>
      <c r="BZ38" s="852">
        <v>0.80521556214840895</v>
      </c>
      <c r="CA38" s="852">
        <v>0.6223830611069201</v>
      </c>
      <c r="CB38" s="852">
        <v>0.9845086008202889</v>
      </c>
      <c r="CC38" s="852">
        <v>0.65862880670302348</v>
      </c>
      <c r="CD38" s="852">
        <v>0.88949003320767339</v>
      </c>
      <c r="CE38" s="852">
        <v>0.89672364512895586</v>
      </c>
      <c r="CF38" s="852">
        <v>1.5042102050137416</v>
      </c>
      <c r="CG38" s="852">
        <v>0.20128427097574075</v>
      </c>
      <c r="CH38" s="852">
        <v>0.3221745870989981</v>
      </c>
      <c r="CI38" s="852">
        <v>0.38062906391836082</v>
      </c>
      <c r="CJ38" s="852">
        <v>0.23521907220808996</v>
      </c>
      <c r="CK38" s="852">
        <v>0.44988269828432093</v>
      </c>
      <c r="CL38" s="852">
        <v>0.40086005789783563</v>
      </c>
      <c r="CM38" s="852">
        <v>0.45545426939634626</v>
      </c>
      <c r="CN38" s="852">
        <v>1.0121647888197156</v>
      </c>
      <c r="CO38" s="852">
        <v>0.60557451111831195</v>
      </c>
      <c r="CP38" s="852">
        <v>0.41473548364349649</v>
      </c>
      <c r="CQ38" s="852">
        <v>0.42270058344688799</v>
      </c>
      <c r="CR38" s="852">
        <v>0.65345849764349651</v>
      </c>
      <c r="CS38" s="852">
        <v>1.2304990231724606</v>
      </c>
      <c r="CT38" s="852">
        <v>0.77039833353130061</v>
      </c>
      <c r="CU38" s="852">
        <v>4.8906103153572555</v>
      </c>
      <c r="CV38" s="852">
        <v>1.0317280841713374</v>
      </c>
      <c r="CW38" s="852">
        <v>0.92206123860101941</v>
      </c>
      <c r="CX38" s="852">
        <v>2.9810004139954565</v>
      </c>
      <c r="CY38" s="852">
        <v>1.073696020653047</v>
      </c>
      <c r="CZ38" s="852">
        <v>1.039279586298046</v>
      </c>
      <c r="DA38" s="852">
        <v>0.69095372636864261</v>
      </c>
      <c r="DB38" s="852">
        <v>0.7182433173147913</v>
      </c>
      <c r="DC38" s="852">
        <v>0.81176212278768056</v>
      </c>
      <c r="DD38" s="852">
        <v>0.87381515782398145</v>
      </c>
      <c r="DE38" s="852">
        <v>1.327494813935707</v>
      </c>
      <c r="DF38" s="852">
        <v>0.71776479926492776</v>
      </c>
      <c r="DG38" s="852">
        <v>0.6361689751448476</v>
      </c>
      <c r="DH38" s="852">
        <v>0.80221368012093619</v>
      </c>
      <c r="DI38" s="852">
        <v>1.3256169649466898</v>
      </c>
      <c r="DJ38" s="852">
        <v>2.7105829737173073</v>
      </c>
      <c r="DK38" s="852">
        <v>1.0330322833133869</v>
      </c>
      <c r="DL38" s="852">
        <v>0.58479202777014527</v>
      </c>
      <c r="DM38" s="852">
        <v>0.91671481729717774</v>
      </c>
      <c r="DN38" s="852">
        <v>0.78102362187195462</v>
      </c>
      <c r="DO38" s="852">
        <v>1.500339386513065</v>
      </c>
      <c r="DP38" s="852">
        <v>0.61708200600292495</v>
      </c>
      <c r="DQ38" s="852">
        <v>0.61330425858483739</v>
      </c>
      <c r="DR38" s="852">
        <v>0.57703923444781879</v>
      </c>
      <c r="DS38" s="852">
        <v>1.0528374201743855</v>
      </c>
      <c r="DT38" s="852">
        <v>0.99253340815527558</v>
      </c>
      <c r="DU38" s="852">
        <v>0.49947262005979448</v>
      </c>
      <c r="DV38" s="852">
        <v>0.64100339147467189</v>
      </c>
      <c r="DW38" s="852">
        <v>0.86285125314617139</v>
      </c>
      <c r="DX38" s="852">
        <v>0.47018696004203869</v>
      </c>
      <c r="DY38" s="852">
        <v>0.94459293421631874</v>
      </c>
      <c r="DZ38" s="852">
        <v>0.91930791285545832</v>
      </c>
      <c r="EA38" s="852">
        <v>1.0146606162057139</v>
      </c>
      <c r="EB38" s="852">
        <v>1.0483763459529771</v>
      </c>
      <c r="EC38" s="852">
        <v>0.83333566051902475</v>
      </c>
      <c r="ED38" s="852">
        <v>0.92816196902529502</v>
      </c>
      <c r="EE38" s="852">
        <v>0.66721234614367009</v>
      </c>
    </row>
    <row r="39" spans="1:135" ht="15" customHeight="1">
      <c r="A39" s="305" t="s">
        <v>958</v>
      </c>
    </row>
  </sheetData>
  <mergeCells count="22">
    <mergeCell ref="L3:L4"/>
    <mergeCell ref="B3:B4"/>
    <mergeCell ref="C3:C4"/>
    <mergeCell ref="D3:D4"/>
    <mergeCell ref="E3:E4"/>
    <mergeCell ref="F3:F4"/>
    <mergeCell ref="EC3:EE3"/>
    <mergeCell ref="H3:H4"/>
    <mergeCell ref="BU3:CF3"/>
    <mergeCell ref="G3:G4"/>
    <mergeCell ref="AK3:AV3"/>
    <mergeCell ref="AW3:BH3"/>
    <mergeCell ref="BI3:BT3"/>
    <mergeCell ref="M3:X3"/>
    <mergeCell ref="Y3:AJ3"/>
    <mergeCell ref="I3:I4"/>
    <mergeCell ref="J3:J4"/>
    <mergeCell ref="CG3:CR3"/>
    <mergeCell ref="K3:K4"/>
    <mergeCell ref="DE3:DP3"/>
    <mergeCell ref="CS3:DD3"/>
    <mergeCell ref="DQ3:E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H77"/>
  <sheetViews>
    <sheetView showGridLines="0" zoomScaleNormal="100" zoomScaleSheetLayoutView="100" workbookViewId="0">
      <pane xSplit="1" topLeftCell="AT1" activePane="topRight" state="frozen"/>
      <selection pane="topRight" activeCell="AU72" sqref="AU72"/>
    </sheetView>
  </sheetViews>
  <sheetFormatPr defaultColWidth="9.140625" defaultRowHeight="15"/>
  <cols>
    <col min="1" max="1" width="29.42578125" style="332" customWidth="1"/>
    <col min="2" max="57" width="9.28515625" style="332" customWidth="1"/>
    <col min="58" max="16384" width="9.140625" style="332"/>
  </cols>
  <sheetData>
    <row r="1" spans="1:60" ht="15" customHeight="1">
      <c r="A1" s="153" t="s">
        <v>402</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60">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60" ht="17.25" customHeight="1">
      <c r="A3" s="1141" t="s">
        <v>403</v>
      </c>
      <c r="B3" s="1140">
        <v>2015</v>
      </c>
      <c r="C3" s="1140">
        <v>2016</v>
      </c>
      <c r="D3" s="1140">
        <v>2017</v>
      </c>
      <c r="E3" s="1140" t="s">
        <v>203</v>
      </c>
      <c r="F3" s="1140" t="s">
        <v>204</v>
      </c>
      <c r="G3" s="1140" t="s">
        <v>205</v>
      </c>
      <c r="H3" s="1140" t="s">
        <v>206</v>
      </c>
      <c r="I3" s="1140" t="s">
        <v>735</v>
      </c>
      <c r="J3" s="1140" t="s">
        <v>821</v>
      </c>
      <c r="K3" s="1140" t="s">
        <v>878</v>
      </c>
      <c r="L3" s="1142" t="s">
        <v>902</v>
      </c>
      <c r="M3" s="1126">
        <v>2015</v>
      </c>
      <c r="N3" s="1127"/>
      <c r="O3" s="1127"/>
      <c r="P3" s="1139"/>
      <c r="Q3" s="1126">
        <v>2016</v>
      </c>
      <c r="R3" s="1127"/>
      <c r="S3" s="1127"/>
      <c r="T3" s="1139"/>
      <c r="U3" s="1126">
        <v>2017</v>
      </c>
      <c r="V3" s="1127"/>
      <c r="W3" s="1127"/>
      <c r="X3" s="1139"/>
      <c r="Y3" s="1126" t="s">
        <v>203</v>
      </c>
      <c r="Z3" s="1127"/>
      <c r="AA3" s="1127"/>
      <c r="AB3" s="1139"/>
      <c r="AC3" s="1126" t="s">
        <v>204</v>
      </c>
      <c r="AD3" s="1127"/>
      <c r="AE3" s="1127"/>
      <c r="AF3" s="1139"/>
      <c r="AG3" s="1128" t="s">
        <v>205</v>
      </c>
      <c r="AH3" s="1129"/>
      <c r="AI3" s="1129"/>
      <c r="AJ3" s="1129"/>
      <c r="AK3" s="1128" t="s">
        <v>206</v>
      </c>
      <c r="AL3" s="1129"/>
      <c r="AM3" s="1129"/>
      <c r="AN3" s="1129"/>
      <c r="AO3" s="1126" t="s">
        <v>735</v>
      </c>
      <c r="AP3" s="1127"/>
      <c r="AQ3" s="1127"/>
      <c r="AR3" s="1127"/>
      <c r="AS3" s="1126" t="s">
        <v>821</v>
      </c>
      <c r="AT3" s="1127"/>
      <c r="AU3" s="1127"/>
      <c r="AV3" s="1127"/>
      <c r="AW3" s="1126" t="s">
        <v>878</v>
      </c>
      <c r="AX3" s="1127"/>
      <c r="AY3" s="1127"/>
      <c r="AZ3" s="1127"/>
      <c r="BA3" s="1126" t="s">
        <v>902</v>
      </c>
      <c r="BB3" s="1127"/>
      <c r="BC3" s="1127"/>
      <c r="BD3" s="1127"/>
      <c r="BE3" s="1053" t="s">
        <v>930</v>
      </c>
      <c r="BF3" s="1054"/>
      <c r="BG3" s="1054"/>
      <c r="BH3" s="1054"/>
    </row>
    <row r="4" spans="1:60" ht="17.25" customHeight="1">
      <c r="A4" s="1141"/>
      <c r="B4" s="1140"/>
      <c r="C4" s="1140"/>
      <c r="D4" s="1140"/>
      <c r="E4" s="1140"/>
      <c r="F4" s="1140"/>
      <c r="G4" s="1140"/>
      <c r="H4" s="1140"/>
      <c r="I4" s="1140"/>
      <c r="J4" s="1140"/>
      <c r="K4" s="1140"/>
      <c r="L4" s="1142"/>
      <c r="M4" s="1006" t="s">
        <v>97</v>
      </c>
      <c r="N4" s="1006" t="s">
        <v>98</v>
      </c>
      <c r="O4" s="1006" t="s">
        <v>99</v>
      </c>
      <c r="P4" s="1006" t="s">
        <v>100</v>
      </c>
      <c r="Q4" s="1006" t="s">
        <v>97</v>
      </c>
      <c r="R4" s="1006" t="s">
        <v>98</v>
      </c>
      <c r="S4" s="1006" t="s">
        <v>99</v>
      </c>
      <c r="T4" s="1006" t="s">
        <v>100</v>
      </c>
      <c r="U4" s="1006" t="s">
        <v>97</v>
      </c>
      <c r="V4" s="1006" t="s">
        <v>98</v>
      </c>
      <c r="W4" s="1006" t="s">
        <v>99</v>
      </c>
      <c r="X4" s="1006" t="s">
        <v>100</v>
      </c>
      <c r="Y4" s="1006" t="s">
        <v>97</v>
      </c>
      <c r="Z4" s="1006" t="s">
        <v>98</v>
      </c>
      <c r="AA4" s="1006" t="s">
        <v>99</v>
      </c>
      <c r="AB4" s="1006" t="s">
        <v>100</v>
      </c>
      <c r="AC4" s="1006" t="s">
        <v>97</v>
      </c>
      <c r="AD4" s="1006" t="s">
        <v>98</v>
      </c>
      <c r="AE4" s="1006" t="s">
        <v>99</v>
      </c>
      <c r="AF4" s="1006" t="s">
        <v>100</v>
      </c>
      <c r="AG4" s="1007" t="s">
        <v>97</v>
      </c>
      <c r="AH4" s="1007" t="s">
        <v>98</v>
      </c>
      <c r="AI4" s="1007" t="s">
        <v>99</v>
      </c>
      <c r="AJ4" s="1007" t="s">
        <v>100</v>
      </c>
      <c r="AK4" s="1007" t="s">
        <v>97</v>
      </c>
      <c r="AL4" s="1007" t="s">
        <v>98</v>
      </c>
      <c r="AM4" s="1007" t="s">
        <v>99</v>
      </c>
      <c r="AN4" s="1007" t="s">
        <v>100</v>
      </c>
      <c r="AO4" s="1007" t="s">
        <v>97</v>
      </c>
      <c r="AP4" s="1007" t="s">
        <v>98</v>
      </c>
      <c r="AQ4" s="1007" t="s">
        <v>99</v>
      </c>
      <c r="AR4" s="1007" t="s">
        <v>100</v>
      </c>
      <c r="AS4" s="1007" t="s">
        <v>97</v>
      </c>
      <c r="AT4" s="1007" t="s">
        <v>98</v>
      </c>
      <c r="AU4" s="1007" t="s">
        <v>99</v>
      </c>
      <c r="AV4" s="1007" t="s">
        <v>100</v>
      </c>
      <c r="AW4" s="1007" t="s">
        <v>97</v>
      </c>
      <c r="AX4" s="1007" t="s">
        <v>98</v>
      </c>
      <c r="AY4" s="1007" t="s">
        <v>99</v>
      </c>
      <c r="AZ4" s="1007" t="s">
        <v>100</v>
      </c>
      <c r="BA4" s="1007" t="s">
        <v>97</v>
      </c>
      <c r="BB4" s="1007" t="s">
        <v>98</v>
      </c>
      <c r="BC4" s="1007" t="s">
        <v>99</v>
      </c>
      <c r="BD4" s="1007" t="s">
        <v>100</v>
      </c>
      <c r="BE4" s="1007" t="s">
        <v>97</v>
      </c>
    </row>
    <row r="5" spans="1:60" s="336" customFormat="1" ht="15" customHeight="1">
      <c r="A5" s="333" t="s">
        <v>373</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c r="BE5" s="335">
        <v>21.1665114264</v>
      </c>
    </row>
    <row r="6" spans="1:60"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c r="BE6" s="339">
        <v>21.1665114264</v>
      </c>
    </row>
    <row r="7" spans="1:60"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c r="BE7" s="339">
        <v>1.7352354264000001</v>
      </c>
    </row>
    <row r="8" spans="1:60" s="340" customFormat="1" ht="15" customHeight="1">
      <c r="A8" s="341" t="s">
        <v>404</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c r="BE8" s="339">
        <v>14.89</v>
      </c>
    </row>
    <row r="9" spans="1:60" s="340" customFormat="1" ht="15" customHeight="1">
      <c r="A9" s="341" t="s">
        <v>211</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c r="BE9" s="339">
        <v>4.5412759999999999</v>
      </c>
    </row>
    <row r="10" spans="1:60" s="340" customFormat="1" ht="15" customHeight="1">
      <c r="A10" s="337" t="s">
        <v>405</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c r="BE10" s="339">
        <v>0</v>
      </c>
    </row>
    <row r="11" spans="1:60"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row>
    <row r="12" spans="1:60" s="336" customFormat="1" ht="15" customHeight="1">
      <c r="A12" s="346" t="s">
        <v>318</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c r="BE12" s="349">
        <v>208.84828498999997</v>
      </c>
    </row>
    <row r="13" spans="1:60"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c r="BE13" s="339">
        <v>2.3882849899999998</v>
      </c>
    </row>
    <row r="14" spans="1:60"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c r="BE14" s="339">
        <v>206.45999999999998</v>
      </c>
    </row>
    <row r="15" spans="1:60"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c r="BE15" s="339">
        <v>0</v>
      </c>
    </row>
    <row r="16" spans="1:60"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c r="BE16" s="339">
        <v>0</v>
      </c>
    </row>
    <row r="17" spans="1:57" s="340" customFormat="1" ht="15" customHeight="1">
      <c r="A17" s="341" t="s">
        <v>404</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c r="BE17" s="339">
        <v>90.019999999999982</v>
      </c>
    </row>
    <row r="18" spans="1:57" s="340" customFormat="1" ht="15" customHeight="1">
      <c r="A18" s="341" t="s">
        <v>211</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c r="BE18" s="339">
        <v>116.44000000000001</v>
      </c>
    </row>
    <row r="19" spans="1:57" s="340" customFormat="1" ht="15" customHeight="1">
      <c r="A19" s="337" t="s">
        <v>405</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c r="BE19" s="339">
        <v>0</v>
      </c>
    </row>
    <row r="20" spans="1:57"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row>
    <row r="21" spans="1:57" s="336" customFormat="1" ht="15" customHeight="1">
      <c r="A21" s="346" t="s">
        <v>406</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c r="BE21" s="349">
        <v>-7</v>
      </c>
    </row>
    <row r="22" spans="1:57"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c r="BE22" s="339">
        <v>0</v>
      </c>
    </row>
    <row r="23" spans="1:57"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c r="BE23" s="339">
        <v>-7</v>
      </c>
    </row>
    <row r="24" spans="1:57" s="340" customFormat="1" ht="15" customHeight="1">
      <c r="A24" s="341" t="s">
        <v>404</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c r="BE24" s="339">
        <v>-7</v>
      </c>
    </row>
    <row r="25" spans="1:57" s="340" customFormat="1" ht="15" customHeight="1">
      <c r="A25" s="341" t="s">
        <v>211</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c r="BE25" s="339">
        <v>0</v>
      </c>
    </row>
    <row r="26" spans="1:57" s="351" customFormat="1" ht="15" customHeight="1">
      <c r="A26" s="337" t="s">
        <v>405</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c r="BE26" s="350">
        <v>0</v>
      </c>
    </row>
    <row r="27" spans="1:57"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row>
    <row r="28" spans="1:57" s="336" customFormat="1" ht="15" customHeight="1">
      <c r="A28" s="333" t="s">
        <v>332</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c r="BE28" s="335">
        <v>346.46000000000043</v>
      </c>
    </row>
    <row r="29" spans="1:57"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c r="BE29" s="339">
        <v>0</v>
      </c>
    </row>
    <row r="30" spans="1:57"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c r="BE30" s="339">
        <v>346.46000000000043</v>
      </c>
    </row>
    <row r="31" spans="1:57"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c r="BE31" s="339">
        <v>0</v>
      </c>
    </row>
    <row r="32" spans="1:57" s="340" customFormat="1" ht="15" customHeight="1">
      <c r="A32" s="341" t="s">
        <v>404</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c r="BE32" s="339">
        <v>345.68000000000046</v>
      </c>
    </row>
    <row r="33" spans="1:57" s="340" customFormat="1" ht="15" customHeight="1">
      <c r="A33" s="341" t="s">
        <v>211</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c r="BE33" s="339">
        <v>0.78</v>
      </c>
    </row>
    <row r="34" spans="1:57" s="340" customFormat="1" ht="15" customHeight="1">
      <c r="A34" s="352" t="s">
        <v>405</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c r="BE34" s="353">
        <v>0</v>
      </c>
    </row>
    <row r="35" spans="1:57"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7" s="355" customFormat="1" ht="15" customHeight="1">
      <c r="A36" s="333" t="s">
        <v>321</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4233.4979419000074</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c r="BE36" s="349">
        <v>1302.3413986529897</v>
      </c>
    </row>
    <row r="37" spans="1:57"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c r="BE37" s="339">
        <v>18.958730589999998</v>
      </c>
    </row>
    <row r="38" spans="1:57"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3937.5665901100074</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c r="BE38" s="339">
        <v>1283.3826680629898</v>
      </c>
    </row>
    <row r="39" spans="1:57"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c r="BE39" s="350">
        <v>-30.523030000000002</v>
      </c>
    </row>
    <row r="40" spans="1:57"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237.38346637999996</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c r="BE40" s="350">
        <v>48.515421868999994</v>
      </c>
    </row>
    <row r="41" spans="1:57"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c r="BE41" s="350">
        <v>9.6303941939999991</v>
      </c>
    </row>
    <row r="42" spans="1:57" s="340" customFormat="1" ht="15.75" customHeight="1">
      <c r="A42" s="341" t="s">
        <v>404</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3607.2734140000071</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c r="BE42" s="350">
        <v>1231.3399999999899</v>
      </c>
    </row>
    <row r="43" spans="1:57" s="340" customFormat="1" ht="15" customHeight="1">
      <c r="A43" s="341" t="s">
        <v>211</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-19.618406</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c r="BE43" s="350">
        <v>24.419882000000001</v>
      </c>
    </row>
    <row r="44" spans="1:57" s="340" customFormat="1" ht="15" customHeight="1">
      <c r="A44" s="337" t="s">
        <v>405</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c r="BE44" s="350">
        <v>0</v>
      </c>
    </row>
    <row r="45" spans="1:57"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c r="BE45" s="344"/>
    </row>
    <row r="46" spans="1:57" s="340" customFormat="1" ht="15" customHeight="1">
      <c r="A46" s="333" t="s">
        <v>333</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-1.1675184800012666</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c r="BE46" s="349">
        <v>258.96895958000016</v>
      </c>
    </row>
    <row r="47" spans="1:57"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c r="BE47" s="339">
        <v>11.348959580000002</v>
      </c>
    </row>
    <row r="48" spans="1:57"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-24.297012000001267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c r="BE48" s="339">
        <v>247.62000000000018</v>
      </c>
    </row>
    <row r="49" spans="1:57"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c r="BE49" s="350">
        <v>0</v>
      </c>
    </row>
    <row r="50" spans="1:57" s="345" customFormat="1" ht="15" customHeight="1">
      <c r="A50" s="341" t="s">
        <v>404</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-25.912946000001266</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c r="BE50" s="350">
        <v>137.35000000000019</v>
      </c>
    </row>
    <row r="51" spans="1:57" s="340" customFormat="1" ht="15" customHeight="1">
      <c r="A51" s="341" t="s">
        <v>211</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c r="BE51" s="350">
        <v>110.27</v>
      </c>
    </row>
    <row r="52" spans="1:57" s="340" customFormat="1" ht="15" customHeight="1">
      <c r="A52" s="337" t="s">
        <v>405</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c r="BE52" s="350">
        <v>0</v>
      </c>
    </row>
    <row r="53" spans="1:57"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7" s="336" customFormat="1" ht="15" customHeight="1">
      <c r="A54" s="333" t="s">
        <v>407</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c r="BE54" s="335">
        <v>0</v>
      </c>
    </row>
    <row r="55" spans="1:57"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row>
    <row r="56" spans="1:57"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c r="BE56" s="339">
        <v>0</v>
      </c>
    </row>
    <row r="57" spans="1:57"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c r="BE57" s="350">
        <v>0</v>
      </c>
    </row>
    <row r="58" spans="1:57"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c r="BE58" s="350">
        <v>0</v>
      </c>
    </row>
    <row r="59" spans="1:57" s="340" customFormat="1" ht="15" customHeight="1">
      <c r="A59" s="341" t="s">
        <v>404</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c r="BE59" s="350">
        <v>0</v>
      </c>
    </row>
    <row r="60" spans="1:57" s="340" customFormat="1" ht="15" customHeight="1">
      <c r="A60" s="341" t="s">
        <v>211</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c r="BE60" s="350">
        <v>0</v>
      </c>
    </row>
    <row r="61" spans="1:57" s="340" customFormat="1" ht="15" customHeight="1">
      <c r="A61" s="358" t="s">
        <v>405</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c r="BE61" s="353">
        <v>0</v>
      </c>
    </row>
    <row r="62" spans="1:57"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7" s="336" customFormat="1" ht="15" customHeight="1">
      <c r="A63" s="333" t="s">
        <v>343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8616.1666809617436</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c r="BE63" s="349">
        <v>1706.7493927303019</v>
      </c>
    </row>
    <row r="64" spans="1:57"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c r="BE64" s="339">
        <v>11.627259</v>
      </c>
    </row>
    <row r="65" spans="1:57"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8530.2512615317428</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c r="BE65" s="339">
        <v>1693.7384857303018</v>
      </c>
    </row>
    <row r="66" spans="1:57"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c r="BE66" s="350">
        <v>0</v>
      </c>
    </row>
    <row r="67" spans="1:57"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c r="BE67" s="350">
        <v>9.561437999999999</v>
      </c>
    </row>
    <row r="68" spans="1:57"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c r="BE68" s="350">
        <v>0</v>
      </c>
    </row>
    <row r="69" spans="1:57" s="340" customFormat="1" ht="15" customHeight="1">
      <c r="A69" s="341" t="s">
        <v>404</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8465.963502261744</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c r="BE69" s="350">
        <v>1660.6129537303018</v>
      </c>
    </row>
    <row r="70" spans="1:57" s="340" customFormat="1" ht="15" customHeight="1">
      <c r="A70" s="341" t="s">
        <v>211</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31.793515270000007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c r="BE70" s="350">
        <v>23.564093999999997</v>
      </c>
    </row>
    <row r="71" spans="1:57" s="340" customFormat="1" ht="15" customHeight="1">
      <c r="A71" s="337" t="s">
        <v>405</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c r="BE71" s="350">
        <v>1.383648</v>
      </c>
    </row>
    <row r="72" spans="1:57"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c r="BE72" s="349"/>
    </row>
    <row r="73" spans="1:57" s="340" customFormat="1" ht="15" customHeight="1" thickBot="1">
      <c r="A73" s="849" t="s">
        <v>408</v>
      </c>
      <c r="B73" s="794">
        <v>11505.404407707127</v>
      </c>
      <c r="C73" s="794">
        <v>11807.943869832778</v>
      </c>
      <c r="D73" s="794">
        <v>9741.5669489825414</v>
      </c>
      <c r="E73" s="794">
        <v>9639.2639982217806</v>
      </c>
      <c r="F73" s="794">
        <v>12115.831009653783</v>
      </c>
      <c r="G73" s="794">
        <v>6543.081596323319</v>
      </c>
      <c r="H73" s="794">
        <v>8492.047957195171</v>
      </c>
      <c r="I73" s="794">
        <v>12826.783840713204</v>
      </c>
      <c r="J73" s="794">
        <v>16144.117806298827</v>
      </c>
      <c r="K73" s="794">
        <v>11203.641640443693</v>
      </c>
      <c r="L73" s="794">
        <v>14981.437139796251</v>
      </c>
      <c r="M73" s="794">
        <v>3367.8456645031665</v>
      </c>
      <c r="N73" s="794">
        <v>2800.8261243006173</v>
      </c>
      <c r="O73" s="794">
        <v>2320.5064724643344</v>
      </c>
      <c r="P73" s="794">
        <v>3016.2261464390067</v>
      </c>
      <c r="Q73" s="794">
        <v>1599.4346122651464</v>
      </c>
      <c r="R73" s="794">
        <v>2846.24601735945</v>
      </c>
      <c r="S73" s="794">
        <v>4685.7482007253802</v>
      </c>
      <c r="T73" s="794">
        <v>2676.5150394827992</v>
      </c>
      <c r="U73" s="794">
        <v>2193.7831706965976</v>
      </c>
      <c r="V73" s="794">
        <v>2485.8127017832053</v>
      </c>
      <c r="W73" s="794">
        <v>1921.7645489867398</v>
      </c>
      <c r="X73" s="794">
        <v>3140.2065275159994</v>
      </c>
      <c r="Y73" s="794">
        <v>2448.7634069200003</v>
      </c>
      <c r="Z73" s="794">
        <v>3006.9484620261992</v>
      </c>
      <c r="AA73" s="794">
        <v>2277.9450165468561</v>
      </c>
      <c r="AB73" s="794">
        <v>1905.6519047287247</v>
      </c>
      <c r="AC73" s="794">
        <v>3355.8993256479989</v>
      </c>
      <c r="AD73" s="794">
        <v>1218.4262508987015</v>
      </c>
      <c r="AE73" s="794">
        <v>4866.7502834200004</v>
      </c>
      <c r="AF73" s="794">
        <v>2674.7551496870801</v>
      </c>
      <c r="AG73" s="794">
        <v>2374.8925847892974</v>
      </c>
      <c r="AH73" s="794">
        <v>976.44153233945963</v>
      </c>
      <c r="AI73" s="794">
        <v>1689.8248488916718</v>
      </c>
      <c r="AJ73" s="794">
        <v>1501.922630302889</v>
      </c>
      <c r="AK73" s="794">
        <v>1534.2922054332701</v>
      </c>
      <c r="AL73" s="794">
        <v>2594.8295129562207</v>
      </c>
      <c r="AM73" s="794">
        <v>3350.6413537499748</v>
      </c>
      <c r="AN73" s="794">
        <v>1012.2848850557049</v>
      </c>
      <c r="AO73" s="794">
        <v>2695.956124668598</v>
      </c>
      <c r="AP73" s="794">
        <v>3278.5298701930305</v>
      </c>
      <c r="AQ73" s="794">
        <v>4003.9445249012588</v>
      </c>
      <c r="AR73" s="794">
        <v>2848.3533209503157</v>
      </c>
      <c r="AS73" s="794">
        <v>3400.9721781004173</v>
      </c>
      <c r="AT73" s="794">
        <v>2594.073706098618</v>
      </c>
      <c r="AU73" s="794">
        <v>7232.2954348601534</v>
      </c>
      <c r="AV73" s="794">
        <v>2916.7764872396388</v>
      </c>
      <c r="AW73" s="794">
        <v>2743.6016596693667</v>
      </c>
      <c r="AX73" s="794">
        <v>2495.2253819780203</v>
      </c>
      <c r="AY73" s="794">
        <v>2922.7030419470902</v>
      </c>
      <c r="AZ73" s="794">
        <v>3042.1115568492164</v>
      </c>
      <c r="BA73" s="794">
        <v>3507.2329248508649</v>
      </c>
      <c r="BB73" s="794">
        <v>2919.9741449285993</v>
      </c>
      <c r="BC73" s="794">
        <v>4234.6475491415486</v>
      </c>
      <c r="BD73" s="794">
        <v>4319.5825208752376</v>
      </c>
      <c r="BE73" s="794">
        <v>3837.5345473796924</v>
      </c>
    </row>
    <row r="74" spans="1:57">
      <c r="A74" s="1143" t="s">
        <v>957</v>
      </c>
      <c r="B74" s="1143"/>
      <c r="C74" s="1143"/>
      <c r="D74" s="1143"/>
      <c r="E74" s="1143"/>
      <c r="F74" s="1143"/>
      <c r="G74" s="1143"/>
      <c r="H74" s="234"/>
      <c r="I74" s="234"/>
      <c r="J74" s="234"/>
      <c r="K74" s="234"/>
      <c r="L74" s="234"/>
      <c r="M74" s="1144"/>
      <c r="N74" s="1144"/>
      <c r="O74" s="1144"/>
      <c r="P74" s="1144"/>
      <c r="Q74" s="1144"/>
      <c r="R74" s="1144"/>
      <c r="S74" s="1144"/>
      <c r="T74" s="1144"/>
      <c r="U74" s="1144"/>
      <c r="V74" s="1144"/>
      <c r="W74" s="1144"/>
      <c r="X74" s="1144"/>
      <c r="Y74" s="1144"/>
      <c r="Z74" s="1144"/>
      <c r="AA74" s="1144"/>
      <c r="AB74" s="1144"/>
      <c r="AC74" s="1144"/>
      <c r="AD74" s="1144"/>
      <c r="AE74" s="1144"/>
      <c r="AF74" s="1144"/>
      <c r="AG74" s="1144"/>
      <c r="AH74" s="1144"/>
      <c r="AI74" s="1144"/>
      <c r="AJ74" s="1144"/>
    </row>
    <row r="75" spans="1:57" ht="15" customHeight="1">
      <c r="A75" s="359" t="s">
        <v>959</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7" s="360" customFormat="1" ht="15" customHeight="1">
      <c r="A76" s="1138" t="s">
        <v>409</v>
      </c>
      <c r="B76" s="1138"/>
      <c r="C76" s="1138"/>
      <c r="D76" s="1138"/>
      <c r="E76" s="1138"/>
      <c r="F76" s="1138"/>
      <c r="G76" s="1138"/>
      <c r="H76" s="1138"/>
      <c r="I76" s="1138"/>
      <c r="J76" s="1138"/>
      <c r="K76" s="1138"/>
      <c r="L76" s="1138"/>
      <c r="M76" s="1138"/>
      <c r="N76" s="1138"/>
      <c r="O76" s="1138"/>
      <c r="P76" s="1138"/>
      <c r="Q76" s="1138"/>
      <c r="R76" s="1138"/>
      <c r="S76" s="1138"/>
      <c r="T76" s="1138"/>
      <c r="U76" s="1138"/>
      <c r="V76" s="1138"/>
      <c r="W76" s="1138"/>
      <c r="X76" s="1138"/>
      <c r="Y76" s="1138"/>
      <c r="Z76" s="1138"/>
      <c r="AA76" s="1138"/>
      <c r="AB76" s="1138"/>
      <c r="AC76" s="1138"/>
      <c r="AD76" s="1138"/>
      <c r="AE76" s="1138"/>
      <c r="AF76" s="1138"/>
      <c r="AG76" s="1138"/>
      <c r="AH76" s="1138"/>
      <c r="AI76" s="1138"/>
      <c r="AJ76" s="1138"/>
      <c r="AK76" s="1138"/>
      <c r="AL76" s="1138"/>
      <c r="AM76" s="1138"/>
    </row>
    <row r="77" spans="1:57">
      <c r="A77" s="1138"/>
      <c r="B77" s="1138"/>
      <c r="C77" s="1138"/>
      <c r="D77" s="1138"/>
      <c r="E77" s="1138"/>
      <c r="F77" s="1138"/>
      <c r="G77" s="1138"/>
      <c r="H77" s="1138"/>
      <c r="I77" s="1138"/>
      <c r="J77" s="1138"/>
      <c r="K77" s="1138"/>
      <c r="L77" s="1138"/>
      <c r="M77" s="1138"/>
      <c r="N77" s="1138"/>
      <c r="O77" s="1138"/>
      <c r="P77" s="1138"/>
      <c r="Q77" s="1138"/>
      <c r="R77" s="1138"/>
      <c r="S77" s="1138"/>
      <c r="T77" s="1138"/>
      <c r="U77" s="1138"/>
      <c r="V77" s="1138"/>
      <c r="W77" s="1138"/>
      <c r="X77" s="1138"/>
      <c r="Y77" s="1138"/>
      <c r="Z77" s="1138"/>
      <c r="AA77" s="1138"/>
      <c r="AB77" s="1138"/>
      <c r="AC77" s="1138"/>
      <c r="AD77" s="1138"/>
      <c r="AE77" s="1138"/>
      <c r="AF77" s="1138"/>
      <c r="AG77" s="1138"/>
      <c r="AH77" s="1138"/>
      <c r="AI77" s="1138"/>
      <c r="AJ77" s="1138"/>
      <c r="AK77" s="1138"/>
      <c r="AL77" s="1138"/>
      <c r="AM77" s="1138"/>
    </row>
  </sheetData>
  <mergeCells count="26">
    <mergeCell ref="BA3:BD3"/>
    <mergeCell ref="L3:L4"/>
    <mergeCell ref="A74:G74"/>
    <mergeCell ref="M74:AJ74"/>
    <mergeCell ref="AO3:AR3"/>
    <mergeCell ref="F3:F4"/>
    <mergeCell ref="G3:G4"/>
    <mergeCell ref="B3:B4"/>
    <mergeCell ref="C3:C4"/>
    <mergeCell ref="AW3:AZ3"/>
    <mergeCell ref="K3:K4"/>
    <mergeCell ref="AS3:AV3"/>
    <mergeCell ref="J3:J4"/>
    <mergeCell ref="I3:I4"/>
    <mergeCell ref="A76:AM77"/>
    <mergeCell ref="AG3:AJ3"/>
    <mergeCell ref="M3:P3"/>
    <mergeCell ref="Q3:T3"/>
    <mergeCell ref="U3:X3"/>
    <mergeCell ref="Y3:AB3"/>
    <mergeCell ref="AC3:AF3"/>
    <mergeCell ref="AK3:AN3"/>
    <mergeCell ref="H3:H4"/>
    <mergeCell ref="A3:A4"/>
    <mergeCell ref="D3:D4"/>
    <mergeCell ref="E3:E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AX8" activePane="bottomRight" state="frozen"/>
      <selection pane="topRight" activeCell="B1" sqref="B1"/>
      <selection pane="bottomLeft" activeCell="A5" sqref="A5"/>
      <selection pane="bottomRight" activeCell="AZ72" sqref="AZ72"/>
    </sheetView>
  </sheetViews>
  <sheetFormatPr defaultColWidth="9.140625" defaultRowHeight="15"/>
  <cols>
    <col min="1" max="1" width="29.85546875" style="332" customWidth="1"/>
    <col min="2" max="57" width="9.28515625" style="332" customWidth="1"/>
    <col min="58" max="16384" width="9.140625" style="332"/>
  </cols>
  <sheetData>
    <row r="1" spans="1:133" ht="15" customHeight="1">
      <c r="A1" s="153" t="s">
        <v>410</v>
      </c>
    </row>
    <row r="2" spans="1:133">
      <c r="A2" s="361" t="s">
        <v>76</v>
      </c>
    </row>
    <row r="3" spans="1:133" ht="15" customHeight="1">
      <c r="A3" s="1141" t="s">
        <v>411</v>
      </c>
      <c r="B3" s="1140">
        <v>2015</v>
      </c>
      <c r="C3" s="1140">
        <v>2016</v>
      </c>
      <c r="D3" s="1140">
        <v>2017</v>
      </c>
      <c r="E3" s="1140" t="s">
        <v>203</v>
      </c>
      <c r="F3" s="1140" t="s">
        <v>204</v>
      </c>
      <c r="G3" s="1140" t="s">
        <v>205</v>
      </c>
      <c r="H3" s="1140" t="s">
        <v>206</v>
      </c>
      <c r="I3" s="1140" t="s">
        <v>735</v>
      </c>
      <c r="J3" s="1140" t="s">
        <v>821</v>
      </c>
      <c r="K3" s="1140" t="s">
        <v>878</v>
      </c>
      <c r="L3" s="1142" t="s">
        <v>902</v>
      </c>
      <c r="M3" s="1126">
        <v>2015</v>
      </c>
      <c r="N3" s="1127"/>
      <c r="O3" s="1127"/>
      <c r="P3" s="1139"/>
      <c r="Q3" s="1126">
        <v>2016</v>
      </c>
      <c r="R3" s="1127"/>
      <c r="S3" s="1127"/>
      <c r="T3" s="1139"/>
      <c r="U3" s="1126">
        <v>2017</v>
      </c>
      <c r="V3" s="1127"/>
      <c r="W3" s="1127"/>
      <c r="X3" s="1139"/>
      <c r="Y3" s="1126" t="s">
        <v>784</v>
      </c>
      <c r="Z3" s="1127"/>
      <c r="AA3" s="1127"/>
      <c r="AB3" s="1139"/>
      <c r="AC3" s="1126" t="s">
        <v>781</v>
      </c>
      <c r="AD3" s="1127"/>
      <c r="AE3" s="1127"/>
      <c r="AF3" s="1139"/>
      <c r="AG3" s="1126" t="s">
        <v>782</v>
      </c>
      <c r="AH3" s="1127"/>
      <c r="AI3" s="1127"/>
      <c r="AJ3" s="1139"/>
      <c r="AK3" s="1126" t="s">
        <v>783</v>
      </c>
      <c r="AL3" s="1127"/>
      <c r="AM3" s="1127"/>
      <c r="AN3" s="1139"/>
      <c r="AO3" s="1126" t="s">
        <v>739</v>
      </c>
      <c r="AP3" s="1127"/>
      <c r="AQ3" s="1127"/>
      <c r="AR3" s="1139"/>
      <c r="AS3" s="1126" t="s">
        <v>799</v>
      </c>
      <c r="AT3" s="1127"/>
      <c r="AU3" s="1127"/>
      <c r="AV3" s="1139"/>
      <c r="AW3" s="1126" t="s">
        <v>875</v>
      </c>
      <c r="AX3" s="1127"/>
      <c r="AY3" s="1127"/>
      <c r="AZ3" s="1139"/>
      <c r="BA3" s="1126" t="s">
        <v>901</v>
      </c>
      <c r="BB3" s="1127"/>
      <c r="BC3" s="1127"/>
      <c r="BD3" s="1139"/>
      <c r="BE3" s="1053" t="s">
        <v>929</v>
      </c>
      <c r="BF3" s="1054"/>
      <c r="BG3" s="1054"/>
      <c r="BH3" s="1055"/>
    </row>
    <row r="4" spans="1:133" ht="15" customHeight="1">
      <c r="A4" s="1141"/>
      <c r="B4" s="1140"/>
      <c r="C4" s="1140"/>
      <c r="D4" s="1140"/>
      <c r="E4" s="1140"/>
      <c r="F4" s="1140"/>
      <c r="G4" s="1140"/>
      <c r="H4" s="1140"/>
      <c r="I4" s="1140"/>
      <c r="J4" s="1140"/>
      <c r="K4" s="1140"/>
      <c r="L4" s="1142"/>
      <c r="M4" s="1006" t="s">
        <v>97</v>
      </c>
      <c r="N4" s="1006" t="s">
        <v>98</v>
      </c>
      <c r="O4" s="1006" t="s">
        <v>99</v>
      </c>
      <c r="P4" s="1006" t="s">
        <v>100</v>
      </c>
      <c r="Q4" s="1006" t="s">
        <v>97</v>
      </c>
      <c r="R4" s="1006" t="s">
        <v>98</v>
      </c>
      <c r="S4" s="1006" t="s">
        <v>99</v>
      </c>
      <c r="T4" s="1006" t="s">
        <v>100</v>
      </c>
      <c r="U4" s="1006" t="s">
        <v>97</v>
      </c>
      <c r="V4" s="1006" t="s">
        <v>98</v>
      </c>
      <c r="W4" s="1006" t="s">
        <v>99</v>
      </c>
      <c r="X4" s="1006" t="s">
        <v>100</v>
      </c>
      <c r="Y4" s="1006" t="s">
        <v>97</v>
      </c>
      <c r="Z4" s="1006" t="s">
        <v>98</v>
      </c>
      <c r="AA4" s="1006" t="s">
        <v>99</v>
      </c>
      <c r="AB4" s="1006" t="s">
        <v>100</v>
      </c>
      <c r="AC4" s="1006" t="s">
        <v>97</v>
      </c>
      <c r="AD4" s="1006" t="s">
        <v>98</v>
      </c>
      <c r="AE4" s="1006" t="s">
        <v>99</v>
      </c>
      <c r="AF4" s="1006" t="s">
        <v>100</v>
      </c>
      <c r="AG4" s="1006" t="s">
        <v>97</v>
      </c>
      <c r="AH4" s="1006" t="s">
        <v>98</v>
      </c>
      <c r="AI4" s="1006" t="s">
        <v>99</v>
      </c>
      <c r="AJ4" s="1006" t="s">
        <v>100</v>
      </c>
      <c r="AK4" s="1006" t="s">
        <v>97</v>
      </c>
      <c r="AL4" s="1006" t="s">
        <v>98</v>
      </c>
      <c r="AM4" s="1006" t="s">
        <v>99</v>
      </c>
      <c r="AN4" s="1006" t="s">
        <v>100</v>
      </c>
      <c r="AO4" s="1006" t="s">
        <v>97</v>
      </c>
      <c r="AP4" s="1006" t="s">
        <v>98</v>
      </c>
      <c r="AQ4" s="1006" t="s">
        <v>99</v>
      </c>
      <c r="AR4" s="1006" t="s">
        <v>100</v>
      </c>
      <c r="AS4" s="1006" t="s">
        <v>97</v>
      </c>
      <c r="AT4" s="1006" t="s">
        <v>98</v>
      </c>
      <c r="AU4" s="1006" t="s">
        <v>99</v>
      </c>
      <c r="AV4" s="1006" t="s">
        <v>100</v>
      </c>
      <c r="AW4" s="1006" t="s">
        <v>97</v>
      </c>
      <c r="AX4" s="1006" t="s">
        <v>98</v>
      </c>
      <c r="AY4" s="1006" t="s">
        <v>99</v>
      </c>
      <c r="AZ4" s="1006" t="s">
        <v>100</v>
      </c>
      <c r="BA4" s="1006" t="s">
        <v>97</v>
      </c>
      <c r="BB4" s="1006" t="s">
        <v>98</v>
      </c>
      <c r="BC4" s="1006" t="s">
        <v>99</v>
      </c>
      <c r="BD4" s="1006" t="s">
        <v>100</v>
      </c>
      <c r="BE4" s="1006" t="s">
        <v>97</v>
      </c>
    </row>
    <row r="5" spans="1:133" s="362" customFormat="1" ht="12.75" customHeight="1">
      <c r="A5" s="346" t="s">
        <v>412</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2313.8630590000016</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504.73520299999979</v>
      </c>
      <c r="BC5" s="348">
        <v>435.13815500000049</v>
      </c>
      <c r="BD5" s="348">
        <v>685.37508800000126</v>
      </c>
      <c r="BE5" s="348">
        <v>539.90315599999997</v>
      </c>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v>3.1831559999999999</v>
      </c>
      <c r="BF6" s="339"/>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2297.6362300000014</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503.10182599999979</v>
      </c>
      <c r="BC7" s="339">
        <v>427.28806800000052</v>
      </c>
      <c r="BD7" s="339">
        <v>683.23098800000128</v>
      </c>
      <c r="BE7" s="339">
        <v>536.71999999999991</v>
      </c>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9.1934199999999997</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1.7606010000000001</v>
      </c>
      <c r="BC8" s="339">
        <v>1.7597739999999999</v>
      </c>
      <c r="BD8" s="339">
        <v>3.522878</v>
      </c>
      <c r="BE8" s="339">
        <v>0</v>
      </c>
      <c r="BF8" s="339"/>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404</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2270.1665620000012</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533.94548299999985</v>
      </c>
      <c r="BC9" s="339">
        <v>445.17950300000058</v>
      </c>
      <c r="BD9" s="339">
        <v>648.87118200000123</v>
      </c>
      <c r="BE9" s="339">
        <v>425.57999999999987</v>
      </c>
      <c r="BF9" s="339"/>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211</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12.762997999999989</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-32.604258000000002</v>
      </c>
      <c r="BC10" s="339">
        <v>-20.753859000000006</v>
      </c>
      <c r="BD10" s="339">
        <v>26.426327999999998</v>
      </c>
      <c r="BE10" s="339">
        <v>111.14</v>
      </c>
      <c r="BF10" s="339"/>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405</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v>0</v>
      </c>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row>
    <row r="13" spans="1:133" s="363" customFormat="1" ht="12.75" customHeight="1">
      <c r="A13" s="346" t="s">
        <v>381</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110.97548699999999</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30.838593999999993</v>
      </c>
      <c r="BE13" s="348">
        <v>12.520000000000003</v>
      </c>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v>0</v>
      </c>
      <c r="BF14" s="339"/>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110.97548699999999</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30.838593999999993</v>
      </c>
      <c r="BE15" s="339">
        <v>12.520000000000003</v>
      </c>
      <c r="BF15" s="339"/>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404</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110.97548699999999</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30.838593999999993</v>
      </c>
      <c r="BE16" s="339">
        <v>12.520000000000003</v>
      </c>
      <c r="BF16" s="339"/>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211</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v>0</v>
      </c>
      <c r="BF17" s="339"/>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405</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v>0</v>
      </c>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row>
    <row r="20" spans="1:133" s="363" customFormat="1" ht="12.75" customHeight="1">
      <c r="A20" s="346" t="s">
        <v>345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3579.1311360199938</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514.69064824999793</v>
      </c>
      <c r="BC20" s="348">
        <v>1477.2855164999964</v>
      </c>
      <c r="BD20" s="348">
        <v>1021.2773460199998</v>
      </c>
      <c r="BE20" s="348">
        <v>771.30557298999997</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c r="BE21" s="339">
        <v>4.1455729899999998</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3573.0621794999938</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514.69064824999793</v>
      </c>
      <c r="BC22" s="339">
        <v>1477.2855164999964</v>
      </c>
      <c r="BD22" s="339">
        <v>1018.9411127499998</v>
      </c>
      <c r="BE22" s="339">
        <v>767.16</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c r="BE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c r="BE24" s="339">
        <v>0</v>
      </c>
    </row>
    <row r="25" spans="1:133" s="363" customFormat="1" ht="12.75" customHeight="1">
      <c r="A25" s="341" t="s">
        <v>404</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3641.4646524999935</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550.20094024999798</v>
      </c>
      <c r="BC25" s="339">
        <v>1474.3305464999964</v>
      </c>
      <c r="BD25" s="339">
        <v>1017.2981637499997</v>
      </c>
      <c r="BE25" s="339">
        <v>758.67</v>
      </c>
    </row>
    <row r="26" spans="1:133" s="363" customFormat="1" ht="12.75" customHeight="1">
      <c r="A26" s="341" t="s">
        <v>211</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-68.402473000000001</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-35.510292</v>
      </c>
      <c r="BC26" s="339">
        <v>2.9549700000000003</v>
      </c>
      <c r="BD26" s="339">
        <v>1.6429489999999998</v>
      </c>
      <c r="BE26" s="339">
        <v>8.49</v>
      </c>
    </row>
    <row r="27" spans="1:133" s="363" customFormat="1" ht="12.75" customHeight="1">
      <c r="A27" s="337" t="s">
        <v>405</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c r="BE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row>
    <row r="29" spans="1:133" s="363" customFormat="1" ht="12.75" customHeight="1">
      <c r="A29" s="346" t="s">
        <v>202</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6121.3099369397842</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1316.5820976840989</v>
      </c>
      <c r="BC29" s="348">
        <v>1418.3262410235686</v>
      </c>
      <c r="BD29" s="348">
        <v>1793.3199070812386</v>
      </c>
      <c r="BE29" s="348">
        <v>1830.0992136396701</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c r="BE30" s="339">
        <v>24.546437520000005</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5891.605797659784</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1282.698133304099</v>
      </c>
      <c r="BC31" s="339">
        <v>1418.3262410235686</v>
      </c>
      <c r="BD31" s="339">
        <v>1777.3363270212387</v>
      </c>
      <c r="BE31" s="339">
        <v>1805.5527761196702</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c r="BE32" s="339">
        <v>-30.523030000000002</v>
      </c>
    </row>
    <row r="33" spans="1:57"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203.71637117999998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28.243278</v>
      </c>
      <c r="BC33" s="339">
        <v>17.485454000000001</v>
      </c>
      <c r="BD33" s="339">
        <v>73.530857800000007</v>
      </c>
      <c r="BE33" s="339">
        <v>46.773598768999996</v>
      </c>
    </row>
    <row r="34" spans="1:57"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c r="BE34" s="339">
        <v>11.3656296204</v>
      </c>
    </row>
    <row r="35" spans="1:57" s="363" customFormat="1" ht="12.75" customHeight="1">
      <c r="A35" s="341" t="s">
        <v>404</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5453.1988377617836</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1121.1694109700991</v>
      </c>
      <c r="BC35" s="339">
        <v>1421.1197600235687</v>
      </c>
      <c r="BD35" s="339">
        <v>1690.6240095292387</v>
      </c>
      <c r="BE35" s="339">
        <v>1620.06295373027</v>
      </c>
    </row>
    <row r="36" spans="1:57" s="363" customFormat="1" ht="12.75" customHeight="1">
      <c r="A36" s="341" t="s">
        <v>211</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140.09310399999998</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37.105641999999996</v>
      </c>
      <c r="BC36" s="339">
        <v>6.7861410000000006</v>
      </c>
      <c r="BD36" s="339">
        <v>18.094044</v>
      </c>
      <c r="BE36" s="339">
        <v>157.87362400000001</v>
      </c>
    </row>
    <row r="37" spans="1:57" s="363" customFormat="1" ht="12.75" customHeight="1">
      <c r="A37" s="358" t="s">
        <v>405</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c r="BE37" s="353">
        <v>0</v>
      </c>
    </row>
    <row r="38" spans="1:57"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7" s="363" customFormat="1" ht="12.75" customHeight="1">
      <c r="A39" s="346" t="s">
        <v>196</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491.45147899999995</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156.46315900000005</v>
      </c>
      <c r="BE39" s="348">
        <v>134.47999999999993</v>
      </c>
    </row>
    <row r="40" spans="1:57"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491.45147899999995</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156.46315900000005</v>
      </c>
      <c r="BE40" s="339">
        <v>134.47999999999993</v>
      </c>
    </row>
    <row r="41" spans="1:57"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c r="BE41" s="339">
        <v>0</v>
      </c>
    </row>
    <row r="42" spans="1:57" s="363" customFormat="1" ht="12.75" customHeight="1">
      <c r="A42" s="341" t="s">
        <v>404</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491.45147899999995</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156.46315900000005</v>
      </c>
      <c r="BE42" s="339">
        <v>134.47999999999993</v>
      </c>
    </row>
    <row r="43" spans="1:57" s="363" customFormat="1" ht="12.75" customHeight="1">
      <c r="A43" s="341" t="s">
        <v>211</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c r="BE43" s="339">
        <v>0</v>
      </c>
    </row>
    <row r="44" spans="1:57" s="363" customFormat="1" ht="12.75" customHeight="1">
      <c r="A44" s="337" t="s">
        <v>405</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c r="BE44" s="339">
        <v>0</v>
      </c>
    </row>
    <row r="45" spans="1:57"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row>
    <row r="46" spans="1:57" s="363" customFormat="1" ht="12.75" customHeight="1">
      <c r="A46" s="346" t="s">
        <v>201</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1862.1335314699993</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384.31778220000047</v>
      </c>
      <c r="BC46" s="348">
        <v>547.34982171999945</v>
      </c>
      <c r="BD46" s="348">
        <v>484.7902380999999</v>
      </c>
      <c r="BE46" s="348">
        <v>455.34660475000078</v>
      </c>
    </row>
    <row r="47" spans="1:57"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c r="BE47" s="339">
        <v>12.44806765</v>
      </c>
    </row>
    <row r="48" spans="1:57"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1754.9637594699993</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339.52781170000048</v>
      </c>
      <c r="BC48" s="339">
        <v>517.89371016999951</v>
      </c>
      <c r="BD48" s="339">
        <v>466.76400459999991</v>
      </c>
      <c r="BE48" s="339">
        <v>441.5148891000008</v>
      </c>
    </row>
    <row r="49" spans="1:57"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c r="BE49" s="339">
        <v>0</v>
      </c>
    </row>
    <row r="50" spans="1:57"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c r="BE50" s="339">
        <v>11.3032611</v>
      </c>
    </row>
    <row r="51" spans="1:57"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c r="BE51" s="339">
        <v>0</v>
      </c>
    </row>
    <row r="52" spans="1:57" s="363" customFormat="1" ht="12.75" customHeight="1">
      <c r="A52" s="341" t="s">
        <v>404</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1714.6023179999993</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336.91883700000045</v>
      </c>
      <c r="BC52" s="339">
        <v>496.59603299999947</v>
      </c>
      <c r="BD52" s="339">
        <v>455.37070099999988</v>
      </c>
      <c r="BE52" s="339">
        <v>427.70000000000084</v>
      </c>
    </row>
    <row r="53" spans="1:57" s="363" customFormat="1" ht="12.75" customHeight="1">
      <c r="A53" s="341" t="s">
        <v>211</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c r="BE53" s="339">
        <v>2.511628</v>
      </c>
    </row>
    <row r="54" spans="1:57" s="363" customFormat="1" ht="12.75" customHeight="1">
      <c r="A54" s="337" t="s">
        <v>405</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c r="BE54" s="339">
        <v>1.383648</v>
      </c>
    </row>
    <row r="55" spans="1:57"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c r="BE55" s="353"/>
    </row>
    <row r="56" spans="1:57" s="363" customFormat="1" ht="12.75" customHeight="1">
      <c r="A56" s="346" t="s">
        <v>413</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442.84744299998619</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104.9378619999906</v>
      </c>
      <c r="AZ56" s="348">
        <v>105.69685099999556</v>
      </c>
      <c r="BA56" s="348">
        <v>85.998954999994581</v>
      </c>
      <c r="BB56" s="348">
        <v>56.538752794499977</v>
      </c>
      <c r="BC56" s="348">
        <v>212.51917789799995</v>
      </c>
      <c r="BD56" s="348">
        <v>147.51818867400016</v>
      </c>
      <c r="BE56" s="348">
        <v>93.880000000020942</v>
      </c>
    </row>
    <row r="57" spans="1:57"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c r="BE57" s="339">
        <v>0</v>
      </c>
    </row>
    <row r="58" spans="1:57"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439.93628899998617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104.2320079999906</v>
      </c>
      <c r="AZ58" s="339">
        <v>105.69685099999556</v>
      </c>
      <c r="BA58" s="339">
        <v>85.998954999994581</v>
      </c>
      <c r="BB58" s="339">
        <v>56.538752794499977</v>
      </c>
      <c r="BC58" s="339">
        <v>167.24787353799996</v>
      </c>
      <c r="BD58" s="339">
        <v>140.42210547400015</v>
      </c>
      <c r="BE58" s="339">
        <v>93.880000000020942</v>
      </c>
    </row>
    <row r="59" spans="1:57"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c r="BE59" s="339">
        <v>0</v>
      </c>
    </row>
    <row r="60" spans="1:57"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c r="BE60" s="339">
        <v>0</v>
      </c>
    </row>
    <row r="61" spans="1:57" s="363" customFormat="1" ht="12.75" customHeight="1">
      <c r="A61" s="341" t="s">
        <v>404</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439.93628899998617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104.2320079999906</v>
      </c>
      <c r="AZ61" s="339">
        <v>105.69685099999556</v>
      </c>
      <c r="BA61" s="339">
        <v>85.998954999994581</v>
      </c>
      <c r="BB61" s="339">
        <v>54.229018999999973</v>
      </c>
      <c r="BC61" s="339">
        <v>88.980336999999949</v>
      </c>
      <c r="BD61" s="339">
        <v>117.20061000000014</v>
      </c>
      <c r="BE61" s="339">
        <v>93.880000000020942</v>
      </c>
    </row>
    <row r="62" spans="1:57" s="363" customFormat="1" ht="12.75" customHeight="1">
      <c r="A62" s="341" t="s">
        <v>211</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c r="BE62" s="339">
        <v>0</v>
      </c>
    </row>
    <row r="63" spans="1:57" s="363" customFormat="1" ht="12.75" customHeight="1">
      <c r="A63" s="337" t="s">
        <v>405</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c r="BE63" s="339">
        <v>0</v>
      </c>
    </row>
    <row r="64" spans="1:57"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c r="BE64" s="348"/>
    </row>
    <row r="65" spans="1:57" s="363" customFormat="1" ht="12.75" customHeight="1" thickBot="1">
      <c r="A65" s="792" t="s">
        <v>408</v>
      </c>
      <c r="B65" s="794">
        <v>11505.404407707125</v>
      </c>
      <c r="C65" s="794">
        <v>11807.943869832774</v>
      </c>
      <c r="D65" s="794">
        <v>9741.5669489825432</v>
      </c>
      <c r="E65" s="794">
        <v>9639.3087902217794</v>
      </c>
      <c r="F65" s="779">
        <v>12115.831009653783</v>
      </c>
      <c r="G65" s="779">
        <v>6543.0815960233167</v>
      </c>
      <c r="H65" s="779">
        <v>8492.0479571951746</v>
      </c>
      <c r="I65" s="779">
        <v>12826.783840713202</v>
      </c>
      <c r="J65" s="779">
        <v>16144.117806298831</v>
      </c>
      <c r="K65" s="779">
        <v>11203.641640443682</v>
      </c>
      <c r="L65" s="779">
        <v>14981.439703796274</v>
      </c>
      <c r="M65" s="779">
        <v>3367.8456645031665</v>
      </c>
      <c r="N65" s="779">
        <v>2800.8261243006173</v>
      </c>
      <c r="O65" s="779">
        <v>2320.5064724643348</v>
      </c>
      <c r="P65" s="779">
        <v>3016.2261464390067</v>
      </c>
      <c r="Q65" s="779">
        <v>1599.4346122651464</v>
      </c>
      <c r="R65" s="779">
        <v>2846.24601735945</v>
      </c>
      <c r="S65" s="779">
        <v>4685.7482007253802</v>
      </c>
      <c r="T65" s="779">
        <v>2676.5150394827992</v>
      </c>
      <c r="U65" s="779">
        <v>2193.7831706965972</v>
      </c>
      <c r="V65" s="779">
        <v>2485.8127017832053</v>
      </c>
      <c r="W65" s="779">
        <v>1921.7645489867402</v>
      </c>
      <c r="X65" s="779">
        <v>3140.2065275160003</v>
      </c>
      <c r="Y65" s="779">
        <v>2448.7634069199999</v>
      </c>
      <c r="Z65" s="779">
        <v>3006.9484620261992</v>
      </c>
      <c r="AA65" s="779">
        <v>2277.9450165468561</v>
      </c>
      <c r="AB65" s="779">
        <v>1905.651904728725</v>
      </c>
      <c r="AC65" s="779">
        <v>3355.8993256480003</v>
      </c>
      <c r="AD65" s="779">
        <v>1218.4262508986994</v>
      </c>
      <c r="AE65" s="779">
        <v>4866.7502834200004</v>
      </c>
      <c r="AF65" s="779">
        <v>2674.7551496870806</v>
      </c>
      <c r="AG65" s="779">
        <v>2374.8925847892965</v>
      </c>
      <c r="AH65" s="779">
        <v>976.44153233945963</v>
      </c>
      <c r="AI65" s="779">
        <v>1689.824848591672</v>
      </c>
      <c r="AJ65" s="779">
        <v>1501.9226303028888</v>
      </c>
      <c r="AK65" s="779">
        <v>1534.2922054332705</v>
      </c>
      <c r="AL65" s="779">
        <v>2594.8295129562212</v>
      </c>
      <c r="AM65" s="779">
        <v>3350.6413537499752</v>
      </c>
      <c r="AN65" s="779">
        <v>1012.2848850557079</v>
      </c>
      <c r="AO65" s="779">
        <v>2695.9561246685953</v>
      </c>
      <c r="AP65" s="779">
        <v>3278.5298701930305</v>
      </c>
      <c r="AQ65" s="779">
        <v>4003.9445249012588</v>
      </c>
      <c r="AR65" s="779">
        <v>2848.3533209503162</v>
      </c>
      <c r="AS65" s="779">
        <v>3400.9721781004159</v>
      </c>
      <c r="AT65" s="779">
        <v>2594.073706098623</v>
      </c>
      <c r="AU65" s="779">
        <v>7232.2954348601552</v>
      </c>
      <c r="AV65" s="779">
        <v>2916.7764872396383</v>
      </c>
      <c r="AW65" s="779">
        <v>2743.6016596693612</v>
      </c>
      <c r="AX65" s="779">
        <v>2495.2253819780135</v>
      </c>
      <c r="AY65" s="779">
        <v>2922.7030419470889</v>
      </c>
      <c r="AZ65" s="779">
        <v>3042.1115568492191</v>
      </c>
      <c r="BA65" s="779">
        <v>3507.2354888508712</v>
      </c>
      <c r="BB65" s="779">
        <v>2919.9741449285971</v>
      </c>
      <c r="BC65" s="779">
        <v>4234.6475491415649</v>
      </c>
      <c r="BD65" s="779">
        <v>4319.5825208752403</v>
      </c>
      <c r="BE65" s="779">
        <v>3837.5345473796924</v>
      </c>
    </row>
    <row r="66" spans="1:57" s="362" customFormat="1" ht="15" customHeight="1">
      <c r="A66" s="1143" t="s">
        <v>958</v>
      </c>
      <c r="B66" s="1143"/>
      <c r="C66" s="1143"/>
      <c r="D66" s="1143"/>
      <c r="E66" s="1143"/>
      <c r="F66" s="1143"/>
      <c r="G66" s="1143"/>
      <c r="H66" s="234"/>
      <c r="I66" s="234"/>
      <c r="J66" s="234"/>
      <c r="K66" s="234"/>
      <c r="L66" s="234"/>
      <c r="M66" s="1144"/>
      <c r="N66" s="1144"/>
      <c r="O66" s="1144"/>
      <c r="P66" s="1144"/>
      <c r="Q66" s="1144"/>
      <c r="R66" s="1144"/>
      <c r="S66" s="1144"/>
      <c r="T66" s="1144"/>
      <c r="U66" s="1144"/>
      <c r="V66" s="1144"/>
      <c r="W66" s="1144"/>
      <c r="X66" s="1144"/>
      <c r="Y66" s="1144"/>
      <c r="Z66" s="1144"/>
      <c r="AA66" s="1144"/>
      <c r="AB66" s="1144"/>
      <c r="AC66" s="1144"/>
      <c r="AD66" s="1144"/>
      <c r="AE66" s="1144"/>
      <c r="AF66" s="1144"/>
      <c r="AG66" s="1144"/>
      <c r="AH66" s="1144"/>
      <c r="AI66" s="1144"/>
      <c r="AJ66" s="1144"/>
      <c r="AK66" s="339"/>
    </row>
    <row r="67" spans="1:57">
      <c r="A67" s="359" t="s">
        <v>960</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7" ht="15" customHeight="1">
      <c r="A68" s="1145" t="s">
        <v>409</v>
      </c>
      <c r="B68" s="1145"/>
      <c r="C68" s="1145"/>
      <c r="D68" s="1145"/>
      <c r="E68" s="1145"/>
      <c r="F68" s="1145"/>
      <c r="G68" s="1145"/>
      <c r="H68" s="1145"/>
      <c r="I68" s="1145"/>
      <c r="J68" s="1145"/>
      <c r="K68" s="1145"/>
      <c r="L68" s="1145"/>
      <c r="M68" s="1145"/>
      <c r="N68" s="1145"/>
      <c r="O68" s="1145"/>
      <c r="P68" s="1145"/>
      <c r="Q68" s="1145"/>
      <c r="R68" s="1145"/>
      <c r="S68" s="1145"/>
      <c r="T68" s="1145"/>
      <c r="U68" s="1145"/>
      <c r="V68" s="1145"/>
      <c r="W68" s="1145"/>
      <c r="X68" s="1145"/>
      <c r="Y68" s="1145"/>
      <c r="Z68" s="1145"/>
      <c r="AA68" s="1145"/>
      <c r="AB68" s="1145"/>
      <c r="AC68" s="1145"/>
      <c r="AD68" s="1145"/>
      <c r="AE68" s="1145"/>
      <c r="AF68" s="1145"/>
      <c r="AG68" s="1145"/>
      <c r="AH68" s="1145"/>
      <c r="AI68" s="1145"/>
      <c r="AJ68" s="1145"/>
      <c r="AK68" s="1145"/>
      <c r="AL68" s="1145"/>
      <c r="AM68" s="1145"/>
    </row>
    <row r="69" spans="1:57">
      <c r="A69" s="1138"/>
      <c r="B69" s="1138"/>
      <c r="C69" s="1138"/>
      <c r="D69" s="1138"/>
      <c r="E69" s="1138"/>
      <c r="F69" s="1138"/>
      <c r="G69" s="1138"/>
      <c r="H69" s="1138"/>
      <c r="I69" s="1138"/>
      <c r="J69" s="1138"/>
      <c r="K69" s="1138"/>
      <c r="L69" s="1138"/>
      <c r="M69" s="1138"/>
      <c r="N69" s="1138"/>
      <c r="O69" s="1138"/>
      <c r="P69" s="1138"/>
      <c r="Q69" s="1138"/>
      <c r="R69" s="1138"/>
      <c r="S69" s="1138"/>
      <c r="T69" s="1138"/>
      <c r="U69" s="1138"/>
      <c r="V69" s="1138"/>
      <c r="W69" s="1138"/>
      <c r="X69" s="1138"/>
      <c r="Y69" s="1138"/>
      <c r="Z69" s="1138"/>
      <c r="AA69" s="1138"/>
      <c r="AB69" s="1138"/>
      <c r="AC69" s="1138"/>
      <c r="AD69" s="1138"/>
      <c r="AE69" s="1138"/>
      <c r="AF69" s="1138"/>
      <c r="AG69" s="1138"/>
      <c r="AH69" s="1138"/>
      <c r="AI69" s="1138"/>
      <c r="AJ69" s="1138"/>
      <c r="AK69" s="1138"/>
    </row>
    <row r="70" spans="1:57">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7" ht="15" customHeight="1"/>
    <row r="72" spans="1:57">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7">
      <c r="AK73" s="339"/>
    </row>
    <row r="74" spans="1:57">
      <c r="AK74" s="339"/>
    </row>
    <row r="75" spans="1:57">
      <c r="AK75" s="353"/>
    </row>
  </sheetData>
  <mergeCells count="27">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 ref="M66:AJ66"/>
    <mergeCell ref="AK3:AN3"/>
    <mergeCell ref="AS3:AV3"/>
    <mergeCell ref="J3:J4"/>
    <mergeCell ref="AO3:AR3"/>
    <mergeCell ref="B3:B4"/>
    <mergeCell ref="C3:C4"/>
    <mergeCell ref="BA3:BD3"/>
    <mergeCell ref="AW3:AZ3"/>
    <mergeCell ref="K3:K4"/>
    <mergeCell ref="I3:I4"/>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AV49" activePane="bottomRight" state="frozen"/>
      <selection pane="topRight" activeCell="B1" sqref="B1"/>
      <selection pane="bottomLeft" activeCell="A5" sqref="A5"/>
      <selection pane="bottomRight" activeCell="BB73" sqref="BB73"/>
    </sheetView>
  </sheetViews>
  <sheetFormatPr defaultColWidth="9.140625" defaultRowHeight="15"/>
  <cols>
    <col min="1" max="1" width="28.7109375" style="332" customWidth="1"/>
    <col min="2" max="57" width="9.28515625" style="332" customWidth="1"/>
    <col min="58" max="16384" width="9.140625" style="332"/>
  </cols>
  <sheetData>
    <row r="1" spans="1:130" ht="17.25">
      <c r="A1" s="153" t="s">
        <v>414</v>
      </c>
    </row>
    <row r="2" spans="1:130">
      <c r="A2" s="361" t="s">
        <v>76</v>
      </c>
    </row>
    <row r="3" spans="1:130" ht="17.25" customHeight="1">
      <c r="A3" s="1141" t="s">
        <v>415</v>
      </c>
      <c r="B3" s="1140">
        <v>2015</v>
      </c>
      <c r="C3" s="1140">
        <v>2016</v>
      </c>
      <c r="D3" s="1140">
        <v>2017</v>
      </c>
      <c r="E3" s="1140" t="s">
        <v>203</v>
      </c>
      <c r="F3" s="1140" t="s">
        <v>204</v>
      </c>
      <c r="G3" s="1140" t="s">
        <v>205</v>
      </c>
      <c r="H3" s="1140" t="s">
        <v>206</v>
      </c>
      <c r="I3" s="1140" t="s">
        <v>735</v>
      </c>
      <c r="J3" s="1140" t="s">
        <v>821</v>
      </c>
      <c r="K3" s="1140" t="s">
        <v>878</v>
      </c>
      <c r="L3" s="1142" t="s">
        <v>902</v>
      </c>
      <c r="M3" s="1126">
        <v>2015</v>
      </c>
      <c r="N3" s="1127"/>
      <c r="O3" s="1127"/>
      <c r="P3" s="1139"/>
      <c r="Q3" s="1126">
        <v>2016</v>
      </c>
      <c r="R3" s="1127"/>
      <c r="S3" s="1127"/>
      <c r="T3" s="1139"/>
      <c r="U3" s="1126">
        <v>2017</v>
      </c>
      <c r="V3" s="1127"/>
      <c r="W3" s="1127"/>
      <c r="X3" s="1139"/>
      <c r="Y3" s="1126" t="s">
        <v>203</v>
      </c>
      <c r="Z3" s="1127"/>
      <c r="AA3" s="1127"/>
      <c r="AB3" s="1139"/>
      <c r="AC3" s="1126" t="s">
        <v>204</v>
      </c>
      <c r="AD3" s="1127"/>
      <c r="AE3" s="1127"/>
      <c r="AF3" s="1139"/>
      <c r="AG3" s="1126" t="s">
        <v>205</v>
      </c>
      <c r="AH3" s="1127"/>
      <c r="AI3" s="1127"/>
      <c r="AJ3" s="1139"/>
      <c r="AK3" s="1126" t="s">
        <v>206</v>
      </c>
      <c r="AL3" s="1127"/>
      <c r="AM3" s="1127"/>
      <c r="AN3" s="1139"/>
      <c r="AO3" s="1126" t="s">
        <v>735</v>
      </c>
      <c r="AP3" s="1127"/>
      <c r="AQ3" s="1127"/>
      <c r="AR3" s="1139"/>
      <c r="AS3" s="1126" t="s">
        <v>821</v>
      </c>
      <c r="AT3" s="1127"/>
      <c r="AU3" s="1127"/>
      <c r="AV3" s="1139"/>
      <c r="AW3" s="1126" t="s">
        <v>878</v>
      </c>
      <c r="AX3" s="1127"/>
      <c r="AY3" s="1127"/>
      <c r="AZ3" s="1139"/>
      <c r="BA3" s="1126" t="s">
        <v>902</v>
      </c>
      <c r="BB3" s="1127"/>
      <c r="BC3" s="1127"/>
      <c r="BD3" s="1139"/>
      <c r="BE3" s="1053" t="s">
        <v>930</v>
      </c>
      <c r="BF3" s="1054"/>
      <c r="BG3" s="1054"/>
      <c r="BH3" s="1055"/>
    </row>
    <row r="4" spans="1:130" ht="17.25" customHeight="1">
      <c r="A4" s="1141"/>
      <c r="B4" s="1140"/>
      <c r="C4" s="1140"/>
      <c r="D4" s="1140"/>
      <c r="E4" s="1140"/>
      <c r="F4" s="1140"/>
      <c r="G4" s="1140"/>
      <c r="H4" s="1140"/>
      <c r="I4" s="1140"/>
      <c r="J4" s="1140"/>
      <c r="K4" s="1140"/>
      <c r="L4" s="1142"/>
      <c r="M4" s="1006" t="s">
        <v>97</v>
      </c>
      <c r="N4" s="1006" t="s">
        <v>98</v>
      </c>
      <c r="O4" s="1006" t="s">
        <v>99</v>
      </c>
      <c r="P4" s="1006" t="s">
        <v>100</v>
      </c>
      <c r="Q4" s="1006" t="s">
        <v>97</v>
      </c>
      <c r="R4" s="1006" t="s">
        <v>98</v>
      </c>
      <c r="S4" s="1006" t="s">
        <v>99</v>
      </c>
      <c r="T4" s="1006" t="s">
        <v>100</v>
      </c>
      <c r="U4" s="1006" t="s">
        <v>97</v>
      </c>
      <c r="V4" s="1006" t="s">
        <v>98</v>
      </c>
      <c r="W4" s="1006" t="s">
        <v>99</v>
      </c>
      <c r="X4" s="1006" t="s">
        <v>100</v>
      </c>
      <c r="Y4" s="1006" t="s">
        <v>97</v>
      </c>
      <c r="Z4" s="1006" t="s">
        <v>98</v>
      </c>
      <c r="AA4" s="1006" t="s">
        <v>99</v>
      </c>
      <c r="AB4" s="1006" t="s">
        <v>100</v>
      </c>
      <c r="AC4" s="1006" t="s">
        <v>97</v>
      </c>
      <c r="AD4" s="1006" t="s">
        <v>98</v>
      </c>
      <c r="AE4" s="1006" t="s">
        <v>99</v>
      </c>
      <c r="AF4" s="1006" t="s">
        <v>100</v>
      </c>
      <c r="AG4" s="1006" t="s">
        <v>97</v>
      </c>
      <c r="AH4" s="1006" t="s">
        <v>98</v>
      </c>
      <c r="AI4" s="1006" t="s">
        <v>99</v>
      </c>
      <c r="AJ4" s="1006" t="s">
        <v>100</v>
      </c>
      <c r="AK4" s="1006" t="s">
        <v>97</v>
      </c>
      <c r="AL4" s="1006" t="s">
        <v>98</v>
      </c>
      <c r="AM4" s="1006" t="s">
        <v>99</v>
      </c>
      <c r="AN4" s="1006" t="s">
        <v>100</v>
      </c>
      <c r="AO4" s="1006" t="s">
        <v>97</v>
      </c>
      <c r="AP4" s="1006" t="s">
        <v>98</v>
      </c>
      <c r="AQ4" s="1006" t="s">
        <v>99</v>
      </c>
      <c r="AR4" s="1006" t="s">
        <v>100</v>
      </c>
      <c r="AS4" s="1006" t="s">
        <v>97</v>
      </c>
      <c r="AT4" s="1006" t="s">
        <v>98</v>
      </c>
      <c r="AU4" s="1006" t="s">
        <v>99</v>
      </c>
      <c r="AV4" s="1006" t="s">
        <v>100</v>
      </c>
      <c r="AW4" s="1006" t="s">
        <v>97</v>
      </c>
      <c r="AX4" s="1006" t="s">
        <v>98</v>
      </c>
      <c r="AY4" s="1006" t="s">
        <v>99</v>
      </c>
      <c r="AZ4" s="1006" t="s">
        <v>100</v>
      </c>
      <c r="BA4" s="1006" t="s">
        <v>97</v>
      </c>
      <c r="BB4" s="1006" t="s">
        <v>98</v>
      </c>
      <c r="BC4" s="1006" t="s">
        <v>99</v>
      </c>
      <c r="BD4" s="1006" t="s">
        <v>100</v>
      </c>
      <c r="BE4" s="1006" t="s">
        <v>97</v>
      </c>
    </row>
    <row r="5" spans="1:130" ht="15.75" customHeight="1">
      <c r="A5" s="370" t="s">
        <v>373</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c r="BE5" s="348">
        <v>21.1665114264</v>
      </c>
    </row>
    <row r="6" spans="1:130">
      <c r="A6" s="371" t="s">
        <v>202</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c r="BE6" s="339">
        <v>21.1665114264</v>
      </c>
    </row>
    <row r="7" spans="1:130" ht="13.5" customHeight="1">
      <c r="A7" s="371" t="s">
        <v>201</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c r="BE7" s="339">
        <v>0</v>
      </c>
    </row>
    <row r="8" spans="1:130">
      <c r="A8" s="371" t="s">
        <v>413</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c r="BE8" s="339">
        <v>0</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row>
    <row r="10" spans="1:130">
      <c r="A10" s="333" t="s">
        <v>318</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c r="BE10" s="348">
        <v>208.84828499</v>
      </c>
    </row>
    <row r="11" spans="1:130" s="375" customFormat="1">
      <c r="A11" s="374" t="s">
        <v>412</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48.477339999999998</v>
      </c>
      <c r="BE11" s="339">
        <v>130.84</v>
      </c>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381</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c r="BE12" s="339">
        <v>0.03</v>
      </c>
    </row>
    <row r="13" spans="1:130">
      <c r="A13" s="371" t="s">
        <v>345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c r="BE13" s="339">
        <v>29.788284989999998</v>
      </c>
    </row>
    <row r="14" spans="1:130">
      <c r="A14" s="371" t="s">
        <v>202</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c r="BE14" s="339">
        <v>31.97</v>
      </c>
    </row>
    <row r="15" spans="1:130">
      <c r="A15" s="371" t="s">
        <v>196</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c r="BE15" s="339">
        <v>0.72</v>
      </c>
    </row>
    <row r="16" spans="1:130" ht="13.5" customHeight="1">
      <c r="A16" s="371" t="s">
        <v>201</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c r="BE16" s="339">
        <v>9.31</v>
      </c>
    </row>
    <row r="17" spans="1:130">
      <c r="A17" s="371" t="s">
        <v>413</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c r="BE17" s="339">
        <v>6.1899999999999995</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row>
    <row r="19" spans="1:130">
      <c r="A19" s="333" t="s">
        <v>406</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c r="BE19" s="348">
        <v>-7</v>
      </c>
    </row>
    <row r="20" spans="1:130">
      <c r="A20" s="371" t="s">
        <v>345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c r="BE20" s="339">
        <v>-7.7399999999999993</v>
      </c>
    </row>
    <row r="21" spans="1:130">
      <c r="A21" s="371" t="s">
        <v>202</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c r="BE21" s="339">
        <v>0</v>
      </c>
    </row>
    <row r="22" spans="1:130" ht="13.5" customHeight="1">
      <c r="A22" s="371" t="s">
        <v>201</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c r="BE22" s="339">
        <v>0.72</v>
      </c>
    </row>
    <row r="23" spans="1:130">
      <c r="A23" s="371" t="s">
        <v>413</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c r="BE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c r="BE24" s="339"/>
    </row>
    <row r="25" spans="1:130">
      <c r="A25" s="333" t="s">
        <v>332</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v>
      </c>
      <c r="BE25" s="348">
        <v>346.46000000000015</v>
      </c>
    </row>
    <row r="26" spans="1:130" s="375" customFormat="1">
      <c r="A26" s="374" t="s">
        <v>412</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v>
      </c>
      <c r="BC26" s="339">
        <v>32.879200999999995</v>
      </c>
      <c r="BD26" s="339">
        <v>99.723930000000024</v>
      </c>
      <c r="BE26" s="339">
        <v>51.5</v>
      </c>
      <c r="BF26" s="339"/>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381</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c r="BE27" s="339">
        <v>-0.65999999999999992</v>
      </c>
    </row>
    <row r="28" spans="1:130">
      <c r="A28" s="371" t="s">
        <v>345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398.27561200000008</v>
      </c>
      <c r="BC28" s="339">
        <v>388.76062300000007</v>
      </c>
      <c r="BD28" s="339">
        <v>285.94557299999997</v>
      </c>
      <c r="BE28" s="339">
        <v>257.74000000000012</v>
      </c>
    </row>
    <row r="29" spans="1:130">
      <c r="A29" s="371" t="s">
        <v>202</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11.414952999999999</v>
      </c>
      <c r="BC29" s="339">
        <v>38.237033999999987</v>
      </c>
      <c r="BD29" s="339">
        <v>52.339344999999994</v>
      </c>
      <c r="BE29" s="339">
        <v>19.559999999999999</v>
      </c>
    </row>
    <row r="30" spans="1:130">
      <c r="A30" s="371" t="s">
        <v>196</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c r="BE30" s="339">
        <v>4.13</v>
      </c>
    </row>
    <row r="31" spans="1:130" ht="13.5" customHeight="1">
      <c r="A31" s="371" t="s">
        <v>201</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c r="BE31" s="339">
        <v>9.120000000000001</v>
      </c>
    </row>
    <row r="32" spans="1:130">
      <c r="A32" s="376" t="s">
        <v>413</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c r="BE32" s="353">
        <v>5.07</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321</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1185.9407194260032</v>
      </c>
      <c r="BE34" s="348">
        <v>1302.3413986530009</v>
      </c>
    </row>
    <row r="35" spans="1:130" s="375" customFormat="1">
      <c r="A35" s="374" t="s">
        <v>412</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v>65.359999999999985</v>
      </c>
      <c r="BF35" s="339"/>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381</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c r="BE36" s="339">
        <v>4.57</v>
      </c>
    </row>
    <row r="37" spans="1:130">
      <c r="A37" s="371" t="s">
        <v>345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95.663424000000049</v>
      </c>
      <c r="BC37" s="339">
        <v>132.00119200000003</v>
      </c>
      <c r="BD37" s="339">
        <v>170.95199799999995</v>
      </c>
      <c r="BE37" s="339">
        <v>225.66000000000008</v>
      </c>
    </row>
    <row r="38" spans="1:130">
      <c r="A38" s="371" t="s">
        <v>202</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552.21806471400123</v>
      </c>
      <c r="BC38" s="339">
        <v>560.56556200000307</v>
      </c>
      <c r="BD38" s="339">
        <v>712.13034425200306</v>
      </c>
      <c r="BE38" s="339">
        <v>811.31060790300091</v>
      </c>
    </row>
    <row r="39" spans="1:130">
      <c r="A39" s="371" t="s">
        <v>196</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c r="BE39" s="339">
        <v>42.820000000000007</v>
      </c>
    </row>
    <row r="40" spans="1:130" ht="13.5" customHeight="1">
      <c r="A40" s="371" t="s">
        <v>201</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c r="BE40" s="339">
        <v>133.84079074999997</v>
      </c>
    </row>
    <row r="41" spans="1:130">
      <c r="A41" s="371" t="s">
        <v>413</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c r="BE41" s="339">
        <v>18.780000000000005</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row>
    <row r="43" spans="1:130">
      <c r="A43" s="333" t="s">
        <v>333</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-42.974265999999929</v>
      </c>
      <c r="BC43" s="348">
        <v>32.568063660000092</v>
      </c>
      <c r="BD43" s="348">
        <v>8.608954760000044</v>
      </c>
      <c r="BE43" s="348">
        <v>258.96895958000005</v>
      </c>
    </row>
    <row r="44" spans="1:130" s="375" customFormat="1">
      <c r="A44" s="374" t="s">
        <v>412</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v>52.670000000000009</v>
      </c>
      <c r="BF44" s="339"/>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381</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c r="BE45" s="339">
        <v>1.5</v>
      </c>
    </row>
    <row r="46" spans="1:130">
      <c r="A46" s="371" t="s">
        <v>345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c r="BE46" s="339">
        <v>36.840000000000018</v>
      </c>
    </row>
    <row r="47" spans="1:130">
      <c r="A47" s="371" t="s">
        <v>202</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c r="BE47" s="339">
        <v>145.75895958000001</v>
      </c>
    </row>
    <row r="48" spans="1:130">
      <c r="A48" s="371" t="s">
        <v>196</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c r="BE48" s="339">
        <v>4.6900000000000004</v>
      </c>
    </row>
    <row r="49" spans="1:130" ht="13.5" customHeight="1">
      <c r="A49" s="371" t="s">
        <v>201</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9.1013020000000004</v>
      </c>
      <c r="BC49" s="339">
        <v>1.080956</v>
      </c>
      <c r="BD49" s="339">
        <v>2.7901289999999999</v>
      </c>
      <c r="BE49" s="339">
        <v>17.510000000000002</v>
      </c>
    </row>
    <row r="50" spans="1:130">
      <c r="A50" s="371" t="s">
        <v>413</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c r="BE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row>
    <row r="52" spans="1:130">
      <c r="A52" s="333" t="s">
        <v>407</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c r="BE52" s="348">
        <v>0</v>
      </c>
    </row>
    <row r="53" spans="1:130">
      <c r="A53" s="371" t="s">
        <v>345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c r="BE53" s="339">
        <v>0</v>
      </c>
    </row>
    <row r="54" spans="1:130">
      <c r="A54" s="371" t="s">
        <v>202</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c r="BE54" s="339">
        <v>0</v>
      </c>
    </row>
    <row r="55" spans="1:130" s="375" customFormat="1" ht="13.5" customHeight="1">
      <c r="A55" s="374" t="s">
        <v>201</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row>
    <row r="56" spans="1:130">
      <c r="A56" s="376" t="s">
        <v>413</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c r="BE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343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1456.3233005700943</v>
      </c>
      <c r="BC58" s="348">
        <v>2600.3268357335633</v>
      </c>
      <c r="BD58" s="348">
        <v>2547.0195564192372</v>
      </c>
      <c r="BE58" s="348">
        <v>1706.7493927302912</v>
      </c>
    </row>
    <row r="59" spans="1:130" s="375" customFormat="1">
      <c r="A59" s="374" t="s">
        <v>412</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v>239.51315600000004</v>
      </c>
      <c r="BF59" s="339"/>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381</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24.308810000000005</v>
      </c>
      <c r="BE60" s="339">
        <v>7.08</v>
      </c>
    </row>
    <row r="61" spans="1:130">
      <c r="A61" s="371" t="s">
        <v>345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126.41683024999988</v>
      </c>
      <c r="BC61" s="339">
        <v>985.46987850000039</v>
      </c>
      <c r="BD61" s="339">
        <v>664.75065575000031</v>
      </c>
      <c r="BE61" s="339">
        <v>229.01728799999972</v>
      </c>
    </row>
    <row r="62" spans="1:130">
      <c r="A62" s="371" t="s">
        <v>202</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979.70233006923695</v>
      </c>
      <c r="BE62" s="339">
        <v>800.96313473029136</v>
      </c>
    </row>
    <row r="63" spans="1:130">
      <c r="A63" s="371" t="s">
        <v>196</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111.99156499999999</v>
      </c>
      <c r="BE63" s="339">
        <v>82.119999999999891</v>
      </c>
    </row>
    <row r="64" spans="1:130" ht="13.5" customHeight="1">
      <c r="A64" s="371" t="s">
        <v>201</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343.08352360000026</v>
      </c>
      <c r="BE64" s="339">
        <v>284.84581400000025</v>
      </c>
    </row>
    <row r="65" spans="1:57">
      <c r="A65" s="371" t="s">
        <v>413</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c r="BE65" s="339">
        <v>63.209999999999965</v>
      </c>
    </row>
    <row r="66" spans="1:57"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7" ht="15.75" thickBot="1">
      <c r="A67" s="848" t="s">
        <v>408</v>
      </c>
      <c r="B67" s="779">
        <v>11505.404407707127</v>
      </c>
      <c r="C67" s="779">
        <v>11807.943869832778</v>
      </c>
      <c r="D67" s="779">
        <v>9741.5669489825414</v>
      </c>
      <c r="E67" s="779">
        <v>9639.3087902217794</v>
      </c>
      <c r="F67" s="779">
        <v>12115.831009653779</v>
      </c>
      <c r="G67" s="779">
        <v>6543.0815963233181</v>
      </c>
      <c r="H67" s="779">
        <v>8492.0479571951728</v>
      </c>
      <c r="I67" s="779">
        <v>12826.7838407132</v>
      </c>
      <c r="J67" s="779">
        <v>16144.117806298831</v>
      </c>
      <c r="K67" s="779">
        <v>11203.641640443684</v>
      </c>
      <c r="L67" s="779">
        <v>14981.439703796274</v>
      </c>
      <c r="M67" s="779">
        <v>3367.8456645031665</v>
      </c>
      <c r="N67" s="779">
        <v>2800.8261243006173</v>
      </c>
      <c r="O67" s="779">
        <v>2320.5064724643344</v>
      </c>
      <c r="P67" s="779">
        <v>3016.2261464390076</v>
      </c>
      <c r="Q67" s="779">
        <v>1599.4346122651459</v>
      </c>
      <c r="R67" s="779">
        <v>2846.24601735945</v>
      </c>
      <c r="S67" s="779">
        <v>4685.7482007253802</v>
      </c>
      <c r="T67" s="779">
        <v>2676.5150394827992</v>
      </c>
      <c r="U67" s="779">
        <v>2193.7831706965972</v>
      </c>
      <c r="V67" s="779">
        <v>2485.8127017832053</v>
      </c>
      <c r="W67" s="779">
        <v>1921.7645489867396</v>
      </c>
      <c r="X67" s="779">
        <v>3140.2065275159994</v>
      </c>
      <c r="Y67" s="779">
        <v>2448.7634069199999</v>
      </c>
      <c r="Z67" s="779">
        <v>3006.9484620261992</v>
      </c>
      <c r="AA67" s="779">
        <v>2277.9450165468561</v>
      </c>
      <c r="AB67" s="779">
        <v>1905.6519047287247</v>
      </c>
      <c r="AC67" s="779">
        <v>3355.8993256479994</v>
      </c>
      <c r="AD67" s="779">
        <v>1218.4262508986992</v>
      </c>
      <c r="AE67" s="779">
        <v>4866.7502834199995</v>
      </c>
      <c r="AF67" s="779">
        <v>2674.7551496870806</v>
      </c>
      <c r="AG67" s="779">
        <v>2374.8925847892974</v>
      </c>
      <c r="AH67" s="779">
        <v>976.44153233945963</v>
      </c>
      <c r="AI67" s="779">
        <v>1689.8248488916724</v>
      </c>
      <c r="AJ67" s="779">
        <v>1501.9226303028888</v>
      </c>
      <c r="AK67" s="779">
        <v>1534.2922054332701</v>
      </c>
      <c r="AL67" s="779">
        <v>2594.8295129562207</v>
      </c>
      <c r="AM67" s="779">
        <v>3350.6413537499748</v>
      </c>
      <c r="AN67" s="779">
        <v>1012.2848850557076</v>
      </c>
      <c r="AO67" s="779">
        <v>2695.9561246685939</v>
      </c>
      <c r="AP67" s="779">
        <v>3278.5298701930305</v>
      </c>
      <c r="AQ67" s="779">
        <v>4003.9445249012588</v>
      </c>
      <c r="AR67" s="779">
        <v>2848.3533209503157</v>
      </c>
      <c r="AS67" s="779">
        <v>3400.9721781004178</v>
      </c>
      <c r="AT67" s="779">
        <v>2594.0737060986212</v>
      </c>
      <c r="AU67" s="779">
        <v>7232.2954348601534</v>
      </c>
      <c r="AV67" s="779">
        <v>2916.7764872396383</v>
      </c>
      <c r="AW67" s="779">
        <v>2743.6016596693617</v>
      </c>
      <c r="AX67" s="779">
        <v>2495.2253819780121</v>
      </c>
      <c r="AY67" s="779">
        <v>2922.7030419470889</v>
      </c>
      <c r="AZ67" s="779">
        <v>3042.1115568492223</v>
      </c>
      <c r="BA67" s="779">
        <v>3507.2354888508708</v>
      </c>
      <c r="BB67" s="779">
        <v>2919.9741449285957</v>
      </c>
      <c r="BC67" s="779">
        <v>4234.6475491415667</v>
      </c>
      <c r="BD67" s="779">
        <v>4319.5825208752403</v>
      </c>
      <c r="BE67" s="779">
        <v>3837.5345473796924</v>
      </c>
    </row>
    <row r="68" spans="1:57">
      <c r="A68" s="1143" t="s">
        <v>958</v>
      </c>
      <c r="B68" s="1143"/>
      <c r="C68" s="1143"/>
      <c r="D68" s="1143"/>
      <c r="E68" s="1143"/>
      <c r="F68" s="1143"/>
      <c r="G68" s="1143"/>
      <c r="H68" s="234"/>
      <c r="I68" s="234"/>
      <c r="J68" s="234"/>
      <c r="K68" s="234"/>
      <c r="L68" s="234"/>
      <c r="M68" s="1144"/>
      <c r="N68" s="1144"/>
      <c r="O68" s="1144"/>
      <c r="P68" s="1144"/>
      <c r="Q68" s="1144"/>
      <c r="R68" s="1144"/>
      <c r="S68" s="1144"/>
      <c r="T68" s="1144"/>
      <c r="U68" s="1144"/>
      <c r="V68" s="1144"/>
      <c r="W68" s="1144"/>
      <c r="X68" s="1144"/>
      <c r="Y68" s="1144"/>
      <c r="Z68" s="1144"/>
      <c r="AA68" s="1144"/>
      <c r="AB68" s="1144"/>
      <c r="AC68" s="1144"/>
      <c r="AD68" s="1144"/>
      <c r="AE68" s="1144"/>
      <c r="AF68" s="1144"/>
      <c r="AG68" s="1144"/>
      <c r="AH68" s="1144"/>
      <c r="AI68" s="1144"/>
      <c r="AJ68" s="1144"/>
      <c r="AK68" s="339"/>
    </row>
    <row r="69" spans="1:57">
      <c r="A69" s="359" t="s">
        <v>960</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7" ht="15" customHeight="1">
      <c r="A70" s="357" t="s">
        <v>409</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7">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7">
      <c r="AK72" s="339"/>
    </row>
    <row r="73" spans="1:57">
      <c r="AK73" s="339"/>
    </row>
    <row r="74" spans="1:57">
      <c r="AK74" s="339"/>
    </row>
    <row r="75" spans="1:57">
      <c r="AK75" s="348"/>
    </row>
    <row r="76" spans="1:57">
      <c r="AK76" s="339"/>
    </row>
    <row r="77" spans="1:57">
      <c r="AK77" s="339"/>
    </row>
    <row r="78" spans="1:57">
      <c r="AK78" s="339"/>
    </row>
    <row r="79" spans="1:57">
      <c r="AK79" s="339"/>
    </row>
    <row r="80" spans="1:57">
      <c r="AK80" s="339"/>
    </row>
    <row r="81" spans="37:37">
      <c r="AK81" s="339"/>
    </row>
    <row r="82" spans="37:37">
      <c r="AK82" s="353"/>
    </row>
  </sheetData>
  <mergeCells count="25">
    <mergeCell ref="A3:A4"/>
    <mergeCell ref="K3:K4"/>
    <mergeCell ref="AS3:AV3"/>
    <mergeCell ref="J3:J4"/>
    <mergeCell ref="AW3:AZ3"/>
    <mergeCell ref="B3:B4"/>
    <mergeCell ref="C3:C4"/>
    <mergeCell ref="G3:G4"/>
    <mergeCell ref="I3:I4"/>
    <mergeCell ref="BA3:BD3"/>
    <mergeCell ref="L3:L4"/>
    <mergeCell ref="AO3:AR3"/>
    <mergeCell ref="AK3:AN3"/>
    <mergeCell ref="A68:G68"/>
    <mergeCell ref="M68:AJ68"/>
    <mergeCell ref="AG3:AJ3"/>
    <mergeCell ref="M3:P3"/>
    <mergeCell ref="Q3:T3"/>
    <mergeCell ref="U3:X3"/>
    <mergeCell ref="Y3:AB3"/>
    <mergeCell ref="AC3:AF3"/>
    <mergeCell ref="D3:D4"/>
    <mergeCell ref="H3:H4"/>
    <mergeCell ref="E3:E4"/>
    <mergeCell ref="F3:F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H32"/>
  <sheetViews>
    <sheetView showGridLines="0" topLeftCell="AP1" zoomScaleNormal="100" zoomScaleSheetLayoutView="100" zoomScalePageLayoutView="90" workbookViewId="0">
      <selection activeCell="T26" sqref="T26"/>
    </sheetView>
  </sheetViews>
  <sheetFormatPr defaultColWidth="9.140625" defaultRowHeight="12.75"/>
  <cols>
    <col min="1" max="1" width="55.42578125" style="245" bestFit="1" customWidth="1"/>
    <col min="2" max="2" width="10" style="245" customWidth="1"/>
    <col min="3" max="3" width="9.7109375" style="245" customWidth="1"/>
    <col min="4" max="56" width="9.28515625" style="245" customWidth="1"/>
    <col min="57" max="16384" width="9.140625" style="245"/>
  </cols>
  <sheetData>
    <row r="1" spans="1:60" ht="20.25" customHeight="1">
      <c r="A1" s="377" t="s">
        <v>416</v>
      </c>
      <c r="B1" s="378"/>
      <c r="C1" s="378"/>
      <c r="D1" s="378"/>
      <c r="E1" s="378"/>
      <c r="F1" s="378"/>
      <c r="G1" s="378"/>
      <c r="H1" s="378"/>
      <c r="I1" s="378"/>
      <c r="J1" s="378"/>
      <c r="K1" s="378"/>
      <c r="L1" s="378"/>
      <c r="M1" s="378"/>
      <c r="N1" s="378"/>
      <c r="O1" s="378"/>
      <c r="P1" s="378"/>
      <c r="Q1" s="378"/>
    </row>
    <row r="2" spans="1:60" ht="18.75" customHeight="1">
      <c r="A2" s="379" t="s">
        <v>76</v>
      </c>
      <c r="B2" s="378"/>
      <c r="C2" s="378"/>
      <c r="D2" s="378"/>
      <c r="E2" s="378"/>
      <c r="F2" s="378"/>
      <c r="G2" s="378"/>
      <c r="H2" s="378"/>
      <c r="I2" s="378"/>
      <c r="J2" s="378"/>
      <c r="K2" s="378"/>
      <c r="L2" s="378"/>
      <c r="M2" s="378"/>
      <c r="N2" s="378"/>
      <c r="O2" s="378"/>
      <c r="P2" s="378"/>
      <c r="Q2" s="380"/>
    </row>
    <row r="3" spans="1:60" ht="16.5" customHeight="1">
      <c r="A3" s="965"/>
      <c r="B3" s="1132">
        <v>2015</v>
      </c>
      <c r="C3" s="1132">
        <v>2016</v>
      </c>
      <c r="D3" s="1132">
        <v>2017</v>
      </c>
      <c r="E3" s="1132" t="s">
        <v>203</v>
      </c>
      <c r="F3" s="1132" t="s">
        <v>204</v>
      </c>
      <c r="G3" s="1132" t="s">
        <v>205</v>
      </c>
      <c r="H3" s="1132" t="s">
        <v>206</v>
      </c>
      <c r="I3" s="1132" t="s">
        <v>735</v>
      </c>
      <c r="J3" s="1132" t="s">
        <v>821</v>
      </c>
      <c r="K3" s="1132" t="s">
        <v>878</v>
      </c>
      <c r="L3" s="1132" t="s">
        <v>902</v>
      </c>
      <c r="M3" s="1122">
        <v>2015</v>
      </c>
      <c r="N3" s="1123"/>
      <c r="O3" s="1123"/>
      <c r="P3" s="1147"/>
      <c r="Q3" s="1122">
        <v>2016</v>
      </c>
      <c r="R3" s="1123"/>
      <c r="S3" s="1123"/>
      <c r="T3" s="1123"/>
      <c r="U3" s="1122">
        <v>2017</v>
      </c>
      <c r="V3" s="1123"/>
      <c r="W3" s="1123"/>
      <c r="X3" s="1123"/>
      <c r="Y3" s="1122" t="s">
        <v>203</v>
      </c>
      <c r="Z3" s="1123"/>
      <c r="AA3" s="1123"/>
      <c r="AB3" s="1123"/>
      <c r="AC3" s="1122" t="s">
        <v>204</v>
      </c>
      <c r="AD3" s="1123"/>
      <c r="AE3" s="1123"/>
      <c r="AF3" s="1123"/>
      <c r="AG3" s="1122" t="s">
        <v>205</v>
      </c>
      <c r="AH3" s="1123"/>
      <c r="AI3" s="1123"/>
      <c r="AJ3" s="1123"/>
      <c r="AK3" s="1122" t="s">
        <v>206</v>
      </c>
      <c r="AL3" s="1123"/>
      <c r="AM3" s="1123"/>
      <c r="AN3" s="1123"/>
      <c r="AO3" s="1122" t="s">
        <v>735</v>
      </c>
      <c r="AP3" s="1123"/>
      <c r="AQ3" s="1123"/>
      <c r="AR3" s="1123"/>
      <c r="AS3" s="1122" t="s">
        <v>821</v>
      </c>
      <c r="AT3" s="1123"/>
      <c r="AU3" s="1123"/>
      <c r="AV3" s="1123"/>
      <c r="AW3" s="1122" t="s">
        <v>878</v>
      </c>
      <c r="AX3" s="1123"/>
      <c r="AY3" s="1123"/>
      <c r="AZ3" s="1123"/>
      <c r="BA3" s="1122" t="s">
        <v>902</v>
      </c>
      <c r="BB3" s="1123"/>
      <c r="BC3" s="1123"/>
      <c r="BD3" s="1123"/>
      <c r="BE3" s="1045" t="s">
        <v>930</v>
      </c>
      <c r="BF3" s="964"/>
      <c r="BG3" s="964"/>
      <c r="BH3" s="964"/>
    </row>
    <row r="4" spans="1:60" ht="16.5" customHeight="1">
      <c r="A4" s="965"/>
      <c r="B4" s="1132"/>
      <c r="C4" s="1132"/>
      <c r="D4" s="1132"/>
      <c r="E4" s="1132"/>
      <c r="F4" s="1132"/>
      <c r="G4" s="1132"/>
      <c r="H4" s="1132"/>
      <c r="I4" s="1132"/>
      <c r="J4" s="1132"/>
      <c r="K4" s="1132"/>
      <c r="L4" s="1132"/>
      <c r="M4" s="1001" t="s">
        <v>97</v>
      </c>
      <c r="N4" s="965" t="s">
        <v>98</v>
      </c>
      <c r="O4" s="965" t="s">
        <v>99</v>
      </c>
      <c r="P4" s="965" t="s">
        <v>100</v>
      </c>
      <c r="Q4" s="965" t="s">
        <v>97</v>
      </c>
      <c r="R4" s="965" t="s">
        <v>98</v>
      </c>
      <c r="S4" s="965" t="s">
        <v>99</v>
      </c>
      <c r="T4" s="965" t="s">
        <v>100</v>
      </c>
      <c r="U4" s="965" t="s">
        <v>97</v>
      </c>
      <c r="V4" s="965" t="s">
        <v>98</v>
      </c>
      <c r="W4" s="965" t="s">
        <v>99</v>
      </c>
      <c r="X4" s="965" t="s">
        <v>100</v>
      </c>
      <c r="Y4" s="965" t="s">
        <v>97</v>
      </c>
      <c r="Z4" s="965" t="s">
        <v>98</v>
      </c>
      <c r="AA4" s="965" t="s">
        <v>99</v>
      </c>
      <c r="AB4" s="965" t="s">
        <v>100</v>
      </c>
      <c r="AC4" s="965" t="s">
        <v>97</v>
      </c>
      <c r="AD4" s="965" t="s">
        <v>98</v>
      </c>
      <c r="AE4" s="965" t="s">
        <v>99</v>
      </c>
      <c r="AF4" s="965" t="s">
        <v>100</v>
      </c>
      <c r="AG4" s="965" t="s">
        <v>97</v>
      </c>
      <c r="AH4" s="965" t="s">
        <v>98</v>
      </c>
      <c r="AI4" s="965" t="s">
        <v>99</v>
      </c>
      <c r="AJ4" s="965" t="s">
        <v>100</v>
      </c>
      <c r="AK4" s="965" t="s">
        <v>97</v>
      </c>
      <c r="AL4" s="965" t="s">
        <v>98</v>
      </c>
      <c r="AM4" s="965" t="s">
        <v>99</v>
      </c>
      <c r="AN4" s="965" t="s">
        <v>100</v>
      </c>
      <c r="AO4" s="965" t="s">
        <v>97</v>
      </c>
      <c r="AP4" s="965" t="s">
        <v>98</v>
      </c>
      <c r="AQ4" s="965" t="s">
        <v>99</v>
      </c>
      <c r="AR4" s="965" t="s">
        <v>100</v>
      </c>
      <c r="AS4" s="965" t="s">
        <v>97</v>
      </c>
      <c r="AT4" s="965" t="s">
        <v>98</v>
      </c>
      <c r="AU4" s="965" t="s">
        <v>99</v>
      </c>
      <c r="AV4" s="965" t="s">
        <v>100</v>
      </c>
      <c r="AW4" s="965" t="s">
        <v>97</v>
      </c>
      <c r="AX4" s="965" t="s">
        <v>98</v>
      </c>
      <c r="AY4" s="965" t="s">
        <v>99</v>
      </c>
      <c r="AZ4" s="965" t="s">
        <v>100</v>
      </c>
      <c r="BA4" s="965" t="s">
        <v>97</v>
      </c>
      <c r="BB4" s="965" t="s">
        <v>98</v>
      </c>
      <c r="BC4" s="965" t="s">
        <v>99</v>
      </c>
      <c r="BD4" s="965" t="s">
        <v>100</v>
      </c>
      <c r="BE4" s="965" t="s">
        <v>97</v>
      </c>
    </row>
    <row r="5" spans="1:60" ht="18" customHeight="1">
      <c r="A5" s="381" t="s">
        <v>417</v>
      </c>
      <c r="B5" s="382">
        <v>-244915.86771422595</v>
      </c>
      <c r="C5" s="382">
        <v>-253181.05708235607</v>
      </c>
      <c r="D5" s="734">
        <v>-265301.04162754631</v>
      </c>
      <c r="E5" s="734">
        <v>-291925.61254512769</v>
      </c>
      <c r="F5" s="732">
        <v>-296301.82261055236</v>
      </c>
      <c r="G5" s="732">
        <v>-317136.04152523191</v>
      </c>
      <c r="H5" s="732">
        <v>-333605.46074209223</v>
      </c>
      <c r="I5" s="732">
        <v>-345728.13591364422</v>
      </c>
      <c r="J5" s="732">
        <v>-348570.49113475229</v>
      </c>
      <c r="K5" s="732">
        <v>-340744.35660348844</v>
      </c>
      <c r="L5" s="732">
        <v>-324186.8900924701</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2">
        <v>-298061.51458409737</v>
      </c>
      <c r="AH5" s="732">
        <v>-304901.98223515117</v>
      </c>
      <c r="AI5" s="732">
        <v>-311299.82317446527</v>
      </c>
      <c r="AJ5" s="732">
        <v>-317136.04152523191</v>
      </c>
      <c r="AK5" s="732">
        <v>-326763.10237137502</v>
      </c>
      <c r="AL5" s="732">
        <v>-331300.21178879775</v>
      </c>
      <c r="AM5" s="732">
        <v>-333865.13974673895</v>
      </c>
      <c r="AN5" s="732">
        <v>-333605.46074209223</v>
      </c>
      <c r="AO5" s="732">
        <v>-334915.80621173361</v>
      </c>
      <c r="AP5" s="732">
        <v>-343053.19253382552</v>
      </c>
      <c r="AQ5" s="732">
        <v>-346854.19683813548</v>
      </c>
      <c r="AR5" s="732">
        <v>-345728.13591364422</v>
      </c>
      <c r="AS5" s="732">
        <v>-344239.32596424891</v>
      </c>
      <c r="AT5" s="732">
        <v>-346872.37726208795</v>
      </c>
      <c r="AU5" s="732">
        <v>-350290.09912577813</v>
      </c>
      <c r="AV5" s="732">
        <v>-348570.49113475229</v>
      </c>
      <c r="AW5" s="732">
        <v>-338733.74680313468</v>
      </c>
      <c r="AX5" s="732">
        <v>-336287.791736983</v>
      </c>
      <c r="AY5" s="732">
        <v>-335111.92742629093</v>
      </c>
      <c r="AZ5" s="732">
        <v>-340744.35660348844</v>
      </c>
      <c r="BA5" s="732">
        <v>-332154.90687580284</v>
      </c>
      <c r="BB5" s="732">
        <v>-326387.75004417141</v>
      </c>
      <c r="BC5" s="732">
        <v>-326716.07711666776</v>
      </c>
      <c r="BD5" s="732">
        <v>-324186.8900924701</v>
      </c>
      <c r="BE5" s="732">
        <v>-314856.1764461667</v>
      </c>
    </row>
    <row r="6" spans="1:60" s="378" customFormat="1" ht="15" customHeight="1">
      <c r="A6" s="381" t="s">
        <v>418</v>
      </c>
      <c r="B6" s="382">
        <v>114608.2151694201</v>
      </c>
      <c r="C6" s="382">
        <v>126548.02668816211</v>
      </c>
      <c r="D6" s="734">
        <v>133304.40787091499</v>
      </c>
      <c r="E6" s="734">
        <v>132891.27864754086</v>
      </c>
      <c r="F6" s="732">
        <v>149877.19868025123</v>
      </c>
      <c r="G6" s="732">
        <v>142130.25583681354</v>
      </c>
      <c r="H6" s="732">
        <v>150851.71429898386</v>
      </c>
      <c r="I6" s="732">
        <v>161454.78552141995</v>
      </c>
      <c r="J6" s="732">
        <v>178558.36723555822</v>
      </c>
      <c r="K6" s="732">
        <v>198554.10607042836</v>
      </c>
      <c r="L6" s="732">
        <v>228901.20984743521</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v>
      </c>
      <c r="AX6" s="700">
        <v>187930.98676759031</v>
      </c>
      <c r="AY6" s="700">
        <v>190200.09343049314</v>
      </c>
      <c r="AZ6" s="700">
        <v>198554.10607042836</v>
      </c>
      <c r="BA6" s="700">
        <v>208102.15495765521</v>
      </c>
      <c r="BB6" s="700">
        <v>209782.07855413243</v>
      </c>
      <c r="BC6" s="700">
        <v>213644.11995818053</v>
      </c>
      <c r="BD6" s="700">
        <v>228901.20984743521</v>
      </c>
      <c r="BE6" s="700">
        <v>245524.96958720873</v>
      </c>
    </row>
    <row r="7" spans="1:60" s="378" customFormat="1" ht="15" customHeight="1">
      <c r="A7" s="385" t="s">
        <v>419</v>
      </c>
      <c r="B7" s="387">
        <v>3707.5521190363002</v>
      </c>
      <c r="C7" s="387">
        <v>4556.9527588816036</v>
      </c>
      <c r="D7" s="735">
        <v>4249.282662937886</v>
      </c>
      <c r="E7" s="735">
        <v>5146.6785685032391</v>
      </c>
      <c r="F7" s="733">
        <v>7091.3784773036814</v>
      </c>
      <c r="G7" s="733">
        <v>7521.1136285662114</v>
      </c>
      <c r="H7" s="733">
        <v>7869.029138787846</v>
      </c>
      <c r="I7" s="733">
        <v>9828.6242110569292</v>
      </c>
      <c r="J7" s="733">
        <v>10592.464222026927</v>
      </c>
      <c r="K7" s="733">
        <v>12707.874489026926</v>
      </c>
      <c r="L7" s="733">
        <v>15200.645691606926</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13180.256662026926</v>
      </c>
      <c r="BB7" s="699">
        <v>13689.769438026926</v>
      </c>
      <c r="BC7" s="699">
        <v>14591.023941026926</v>
      </c>
      <c r="BD7" s="699">
        <v>15200.645691606926</v>
      </c>
      <c r="BE7" s="699">
        <v>15799.469887606925</v>
      </c>
    </row>
    <row r="8" spans="1:60" s="378" customFormat="1" ht="15" customHeight="1">
      <c r="A8" s="389" t="s">
        <v>420</v>
      </c>
      <c r="B8" s="387">
        <v>3547.6353140462998</v>
      </c>
      <c r="C8" s="387">
        <v>4457.2241061316035</v>
      </c>
      <c r="D8" s="735">
        <v>4144.5590986278885</v>
      </c>
      <c r="E8" s="735">
        <v>4978.5705335532402</v>
      </c>
      <c r="F8" s="733">
        <v>6787.7020249636798</v>
      </c>
      <c r="G8" s="733">
        <v>7410.9450456562099</v>
      </c>
      <c r="H8" s="733">
        <v>7755.5489173378437</v>
      </c>
      <c r="I8" s="733">
        <v>9703.3874411569268</v>
      </c>
      <c r="J8" s="733">
        <v>10467.919350556927</v>
      </c>
      <c r="K8" s="733">
        <v>12594.646510556926</v>
      </c>
      <c r="L8" s="733">
        <v>15112.951287556927</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13069.383445556927</v>
      </c>
      <c r="BB8" s="699">
        <v>13592.578901556926</v>
      </c>
      <c r="BC8" s="699">
        <v>14502.382606556926</v>
      </c>
      <c r="BD8" s="699">
        <v>15112.951287556927</v>
      </c>
      <c r="BE8" s="699">
        <v>15720.551287556927</v>
      </c>
    </row>
    <row r="9" spans="1:60" s="378" customFormat="1" ht="15" customHeight="1">
      <c r="A9" s="389" t="s">
        <v>421</v>
      </c>
      <c r="B9" s="387">
        <v>159.91680499000026</v>
      </c>
      <c r="C9" s="387">
        <v>99.728652749999981</v>
      </c>
      <c r="D9" s="735">
        <v>104.72356430999874</v>
      </c>
      <c r="E9" s="735">
        <v>168.10803494999877</v>
      </c>
      <c r="F9" s="733">
        <v>303.6764523400002</v>
      </c>
      <c r="G9" s="733">
        <v>110.16858291000023</v>
      </c>
      <c r="H9" s="733">
        <v>113.48022145000022</v>
      </c>
      <c r="I9" s="733">
        <v>125.2367699000001</v>
      </c>
      <c r="J9" s="733">
        <v>124.54487147000012</v>
      </c>
      <c r="K9" s="733">
        <v>113.22797847000012</v>
      </c>
      <c r="L9" s="733">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c r="BE9" s="699">
        <v>78.918600050000123</v>
      </c>
    </row>
    <row r="10" spans="1:60" s="378" customFormat="1" ht="15" customHeight="1">
      <c r="A10" s="385" t="s">
        <v>224</v>
      </c>
      <c r="B10" s="387">
        <v>8620.3421519999993</v>
      </c>
      <c r="C10" s="387">
        <v>12643.53691901501</v>
      </c>
      <c r="D10" s="735">
        <v>16889.2562626525</v>
      </c>
      <c r="E10" s="735">
        <v>21650.846914769907</v>
      </c>
      <c r="F10" s="733">
        <v>21599.129623847766</v>
      </c>
      <c r="G10" s="733">
        <v>21576.723138401838</v>
      </c>
      <c r="H10" s="733">
        <v>21654.967223818516</v>
      </c>
      <c r="I10" s="733">
        <v>21668.848000096157</v>
      </c>
      <c r="J10" s="733">
        <v>21668.848000096157</v>
      </c>
      <c r="K10" s="733">
        <v>21668.848000096157</v>
      </c>
      <c r="L10" s="733">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c r="BE10" s="699">
        <v>21686.484637096157</v>
      </c>
    </row>
    <row r="11" spans="1:60" s="378" customFormat="1" ht="15" customHeight="1">
      <c r="A11" s="390" t="s">
        <v>422</v>
      </c>
      <c r="B11" s="387">
        <v>43.876725</v>
      </c>
      <c r="C11" s="387">
        <v>43.876725</v>
      </c>
      <c r="D11" s="735">
        <v>46.804329940000002</v>
      </c>
      <c r="E11" s="735">
        <v>115.49329894</v>
      </c>
      <c r="F11" s="733">
        <v>115.49329894</v>
      </c>
      <c r="G11" s="733">
        <v>115.49329894</v>
      </c>
      <c r="H11" s="733">
        <v>115.49329894</v>
      </c>
      <c r="I11" s="733">
        <v>115.49329894</v>
      </c>
      <c r="J11" s="733">
        <v>115.49329894</v>
      </c>
      <c r="K11" s="733">
        <v>115.49329894</v>
      </c>
      <c r="L11" s="733">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c r="BE11" s="699">
        <v>133.12993594</v>
      </c>
    </row>
    <row r="12" spans="1:60" s="378" customFormat="1" ht="15" customHeight="1">
      <c r="A12" s="390" t="s">
        <v>423</v>
      </c>
      <c r="B12" s="387">
        <v>8576.4654269999992</v>
      </c>
      <c r="C12" s="387">
        <v>12599.66019401501</v>
      </c>
      <c r="D12" s="735">
        <v>16842.451932712498</v>
      </c>
      <c r="E12" s="735">
        <v>21535.353615829907</v>
      </c>
      <c r="F12" s="733">
        <v>21483.636324907766</v>
      </c>
      <c r="G12" s="733">
        <v>21461.229839461837</v>
      </c>
      <c r="H12" s="733">
        <v>21539.473924878515</v>
      </c>
      <c r="I12" s="733">
        <v>21553.354701156157</v>
      </c>
      <c r="J12" s="733">
        <v>21553.354701156157</v>
      </c>
      <c r="K12" s="733">
        <v>21553.354701156157</v>
      </c>
      <c r="L12" s="733">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c r="BE12" s="699">
        <v>21553.354701156157</v>
      </c>
    </row>
    <row r="13" spans="1:60" s="378" customFormat="1" ht="15" customHeight="1">
      <c r="A13" s="385" t="s">
        <v>215</v>
      </c>
      <c r="B13" s="387">
        <v>51828.934294718158</v>
      </c>
      <c r="C13" s="387">
        <v>49581.547903151208</v>
      </c>
      <c r="D13" s="735">
        <v>54870.150645739632</v>
      </c>
      <c r="E13" s="735">
        <v>47847.129973797324</v>
      </c>
      <c r="F13" s="733">
        <v>48274.289343670782</v>
      </c>
      <c r="G13" s="733">
        <v>49133.334952477075</v>
      </c>
      <c r="H13" s="733">
        <v>55703.95148318565</v>
      </c>
      <c r="I13" s="733">
        <v>60957.173454285657</v>
      </c>
      <c r="J13" s="733">
        <v>70781.546415805642</v>
      </c>
      <c r="K13" s="733">
        <v>82996.087065225642</v>
      </c>
      <c r="L13" s="733">
        <v>74637.77329958565</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85037.031215545663</v>
      </c>
      <c r="AZ13" s="699">
        <v>82996.087065225642</v>
      </c>
      <c r="BA13" s="699">
        <v>89445.401786345639</v>
      </c>
      <c r="BB13" s="699">
        <v>77653.429827065629</v>
      </c>
      <c r="BC13" s="699">
        <v>73466.167438635632</v>
      </c>
      <c r="BD13" s="699">
        <v>74637.77329958565</v>
      </c>
      <c r="BE13" s="699">
        <v>79221.332682375636</v>
      </c>
    </row>
    <row r="14" spans="1:60" s="378" customFormat="1" ht="15" customHeight="1">
      <c r="A14" s="390" t="s">
        <v>424</v>
      </c>
      <c r="B14" s="387">
        <v>0.22608288000000001</v>
      </c>
      <c r="C14" s="387">
        <v>0.22608287999999988</v>
      </c>
      <c r="D14" s="735">
        <v>344.33446084000002</v>
      </c>
      <c r="E14" s="735">
        <v>192.04271466</v>
      </c>
      <c r="F14" s="733">
        <v>192.20321275000012</v>
      </c>
      <c r="G14" s="733">
        <v>99.160882200000003</v>
      </c>
      <c r="H14" s="733">
        <v>379.04341044000296</v>
      </c>
      <c r="I14" s="733">
        <v>710.4197359100009</v>
      </c>
      <c r="J14" s="733">
        <v>729.53226199999654</v>
      </c>
      <c r="K14" s="733">
        <v>871.45178081999245</v>
      </c>
      <c r="L14" s="733">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c r="BE14" s="699">
        <v>1165.8042063099927</v>
      </c>
    </row>
    <row r="15" spans="1:60" s="378" customFormat="1" ht="15" customHeight="1">
      <c r="A15" s="390" t="s">
        <v>227</v>
      </c>
      <c r="B15" s="387">
        <v>4700.4951478900002</v>
      </c>
      <c r="C15" s="387">
        <v>4266.7750695300001</v>
      </c>
      <c r="D15" s="735">
        <v>4809.0886584599994</v>
      </c>
      <c r="E15" s="735">
        <v>4866.8897356099997</v>
      </c>
      <c r="F15" s="733">
        <v>5324.6238173699985</v>
      </c>
      <c r="G15" s="733">
        <v>4930.6149929599978</v>
      </c>
      <c r="H15" s="733">
        <v>4799.4211622500006</v>
      </c>
      <c r="I15" s="733">
        <v>6860.8981311400003</v>
      </c>
      <c r="J15" s="733">
        <v>8027.2425474199999</v>
      </c>
      <c r="K15" s="733">
        <v>11860.771271469999</v>
      </c>
      <c r="L15" s="733">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c r="BE15" s="699">
        <v>11612.51212349</v>
      </c>
    </row>
    <row r="16" spans="1:60" s="378" customFormat="1" ht="15" customHeight="1">
      <c r="A16" s="390" t="s">
        <v>226</v>
      </c>
      <c r="B16" s="387">
        <v>33648.105901967159</v>
      </c>
      <c r="C16" s="387">
        <v>31640.283144699177</v>
      </c>
      <c r="D16" s="735">
        <v>34511.803461870295</v>
      </c>
      <c r="E16" s="735">
        <v>28964.359155765207</v>
      </c>
      <c r="F16" s="733">
        <v>28662.529069751861</v>
      </c>
      <c r="G16" s="733">
        <v>26808.040971839753</v>
      </c>
      <c r="H16" s="733">
        <v>31929.014856919992</v>
      </c>
      <c r="I16" s="733">
        <v>31272.714191119998</v>
      </c>
      <c r="J16" s="733">
        <v>35874.097027109987</v>
      </c>
      <c r="K16" s="733">
        <v>43057.437651429987</v>
      </c>
      <c r="L16" s="733">
        <v>39947.594757090003</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42450.314465589981</v>
      </c>
      <c r="AX16" s="699">
        <v>43872.037415019971</v>
      </c>
      <c r="AY16" s="699">
        <v>45271.987657940001</v>
      </c>
      <c r="AZ16" s="699">
        <v>43057.437651429987</v>
      </c>
      <c r="BA16" s="699">
        <v>48670.561340359985</v>
      </c>
      <c r="BB16" s="699">
        <v>42152.398714779978</v>
      </c>
      <c r="BC16" s="699">
        <v>37815.041528379981</v>
      </c>
      <c r="BD16" s="699">
        <v>39947.594757090003</v>
      </c>
      <c r="BE16" s="699">
        <v>43976.331747729986</v>
      </c>
    </row>
    <row r="17" spans="1:57" s="378" customFormat="1" ht="15" customHeight="1">
      <c r="A17" s="390" t="s">
        <v>425</v>
      </c>
      <c r="B17" s="387">
        <v>13858.385239356649</v>
      </c>
      <c r="C17" s="387">
        <v>13674.26360604203</v>
      </c>
      <c r="D17" s="735">
        <v>15204.924064569332</v>
      </c>
      <c r="E17" s="735">
        <v>13823.838367762102</v>
      </c>
      <c r="F17" s="735">
        <v>14094.933243798925</v>
      </c>
      <c r="G17" s="735">
        <v>17295.518105477317</v>
      </c>
      <c r="H17" s="735">
        <v>18596.472053575646</v>
      </c>
      <c r="I17" s="735">
        <v>22113.141396115643</v>
      </c>
      <c r="J17" s="735">
        <v>26150.674579275645</v>
      </c>
      <c r="K17" s="735">
        <v>27206.426361505644</v>
      </c>
      <c r="L17" s="735">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c r="BE17" s="699">
        <v>22466.684604845646</v>
      </c>
    </row>
    <row r="18" spans="1:57" s="378" customFormat="1" ht="15" customHeight="1">
      <c r="A18" s="385" t="s">
        <v>234</v>
      </c>
      <c r="B18" s="387">
        <v>50073.108526289994</v>
      </c>
      <c r="C18" s="387">
        <v>59765.989107114285</v>
      </c>
      <c r="D18" s="735">
        <v>57295.718299584965</v>
      </c>
      <c r="E18" s="735">
        <v>58246.623190470389</v>
      </c>
      <c r="F18" s="733">
        <v>72912.401235428944</v>
      </c>
      <c r="G18" s="733">
        <v>63899.084117368395</v>
      </c>
      <c r="H18" s="733">
        <v>65623.766453191813</v>
      </c>
      <c r="I18" s="733">
        <v>69000.139855981164</v>
      </c>
      <c r="J18" s="733">
        <v>75515.508597629465</v>
      </c>
      <c r="K18" s="733">
        <v>81181.296516079616</v>
      </c>
      <c r="L18" s="733">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c r="BE18" s="699">
        <v>128817.68238012998</v>
      </c>
    </row>
    <row r="19" spans="1:57" s="378" customFormat="1" ht="15" customHeight="1">
      <c r="A19" s="381" t="s">
        <v>426</v>
      </c>
      <c r="B19" s="382">
        <v>359145.8048062704</v>
      </c>
      <c r="C19" s="382">
        <v>379729.08377051819</v>
      </c>
      <c r="D19" s="734">
        <v>398605.44949846133</v>
      </c>
      <c r="E19" s="734">
        <v>424816.89119266853</v>
      </c>
      <c r="F19" s="732">
        <v>446179.0212908035</v>
      </c>
      <c r="G19" s="732">
        <v>459266.29736204538</v>
      </c>
      <c r="H19" s="732">
        <v>484457.17504107609</v>
      </c>
      <c r="I19" s="732">
        <v>507182.92143506411</v>
      </c>
      <c r="J19" s="732">
        <v>527128.85837031039</v>
      </c>
      <c r="K19" s="732">
        <v>539298.46267391671</v>
      </c>
      <c r="L19" s="732">
        <v>553088.09993990511</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526438.36633793276</v>
      </c>
      <c r="AX19" s="700">
        <v>524218.77850457322</v>
      </c>
      <c r="AY19" s="700">
        <v>525312.02085678396</v>
      </c>
      <c r="AZ19" s="700">
        <v>539298.46267391671</v>
      </c>
      <c r="BA19" s="700">
        <v>540257.0618334579</v>
      </c>
      <c r="BB19" s="700">
        <v>536169.82859830372</v>
      </c>
      <c r="BC19" s="700">
        <v>540360.19707484811</v>
      </c>
      <c r="BD19" s="700">
        <v>553088.09993990511</v>
      </c>
      <c r="BE19" s="700">
        <v>560381.14603337517</v>
      </c>
    </row>
    <row r="20" spans="1:57" s="378" customFormat="1" ht="15" customHeight="1">
      <c r="A20" s="385" t="s">
        <v>427</v>
      </c>
      <c r="B20" s="387">
        <v>169450.30465279627</v>
      </c>
      <c r="C20" s="387">
        <v>182340.32951062059</v>
      </c>
      <c r="D20" s="735">
        <v>193295.88156207322</v>
      </c>
      <c r="E20" s="735">
        <v>203083.54658644501</v>
      </c>
      <c r="F20" s="733">
        <v>215198.88133609877</v>
      </c>
      <c r="G20" s="733">
        <v>221741.34938212213</v>
      </c>
      <c r="H20" s="733">
        <v>230233.39733931731</v>
      </c>
      <c r="I20" s="733">
        <v>243060.18118003051</v>
      </c>
      <c r="J20" s="733">
        <v>259204.29898632935</v>
      </c>
      <c r="K20" s="733">
        <v>270407.94062677305</v>
      </c>
      <c r="L20" s="733">
        <v>285389.38033056929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276835.15026055253</v>
      </c>
      <c r="BC20" s="699">
        <v>281069.79780969408</v>
      </c>
      <c r="BD20" s="699">
        <v>285389.38033056929</v>
      </c>
      <c r="BE20" s="699">
        <v>289226.91487794899</v>
      </c>
    </row>
    <row r="21" spans="1:57" s="378" customFormat="1" ht="15" customHeight="1">
      <c r="A21" s="390" t="s">
        <v>420</v>
      </c>
      <c r="B21" s="387">
        <v>163606.87273357288</v>
      </c>
      <c r="C21" s="387">
        <v>176397.89209510651</v>
      </c>
      <c r="D21" s="735">
        <v>187938.70367452168</v>
      </c>
      <c r="E21" s="735">
        <v>197673.98425914344</v>
      </c>
      <c r="F21" s="733">
        <v>209181.79391106722</v>
      </c>
      <c r="G21" s="733">
        <v>215026.65911782687</v>
      </c>
      <c r="H21" s="733">
        <v>223909.8109715035</v>
      </c>
      <c r="I21" s="733">
        <v>236708.8283192167</v>
      </c>
      <c r="J21" s="733">
        <v>252854.71205351554</v>
      </c>
      <c r="K21" s="733">
        <v>263565.49110095925</v>
      </c>
      <c r="L21" s="733">
        <v>278357.31174075557</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269814.79495973873</v>
      </c>
      <c r="BC21" s="699">
        <v>274081.41261588031</v>
      </c>
      <c r="BD21" s="699">
        <v>278357.31174075557</v>
      </c>
      <c r="BE21" s="699">
        <v>282091.17931813526</v>
      </c>
    </row>
    <row r="22" spans="1:57" s="378" customFormat="1" ht="15" customHeight="1">
      <c r="A22" s="390" t="s">
        <v>421</v>
      </c>
      <c r="B22" s="387">
        <v>5843.431919223397</v>
      </c>
      <c r="C22" s="387">
        <v>5942.4374155140968</v>
      </c>
      <c r="D22" s="735">
        <v>5357.1778875515565</v>
      </c>
      <c r="E22" s="735">
        <v>5409.5623273015563</v>
      </c>
      <c r="F22" s="733">
        <v>6017.0874250315564</v>
      </c>
      <c r="G22" s="733">
        <v>6714.6902642952164</v>
      </c>
      <c r="H22" s="733">
        <v>6323.5863678137621</v>
      </c>
      <c r="I22" s="733">
        <v>6351.3528608137622</v>
      </c>
      <c r="J22" s="733">
        <v>6349.5869328137624</v>
      </c>
      <c r="K22" s="733">
        <v>6842.4495258137622</v>
      </c>
      <c r="L22" s="733">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3">
        <v>6641.1137532552157</v>
      </c>
      <c r="AH22" s="733">
        <v>6719.0737942552159</v>
      </c>
      <c r="AI22" s="733">
        <v>6762.6902520052163</v>
      </c>
      <c r="AJ22" s="733">
        <v>6714.6902642952164</v>
      </c>
      <c r="AK22" s="733">
        <v>6364.3635073137621</v>
      </c>
      <c r="AL22" s="733">
        <v>6129.4716203137623</v>
      </c>
      <c r="AM22" s="733">
        <v>6280.8194903137619</v>
      </c>
      <c r="AN22" s="733">
        <v>6323.5863678137621</v>
      </c>
      <c r="AO22" s="733">
        <v>6354.7700218137625</v>
      </c>
      <c r="AP22" s="733">
        <v>6406.6408028137621</v>
      </c>
      <c r="AQ22" s="733">
        <v>6364.3289788137618</v>
      </c>
      <c r="AR22" s="733">
        <v>6351.3528608137622</v>
      </c>
      <c r="AS22" s="733">
        <v>6339.5633238137625</v>
      </c>
      <c r="AT22" s="733">
        <v>6371.9834018137626</v>
      </c>
      <c r="AU22" s="733">
        <v>6432.8376298137628</v>
      </c>
      <c r="AV22" s="733">
        <v>6349.5869328137624</v>
      </c>
      <c r="AW22" s="733">
        <v>6523.531682813762</v>
      </c>
      <c r="AX22" s="733">
        <v>6594.9673358137625</v>
      </c>
      <c r="AY22" s="733">
        <v>6760.1827108137622</v>
      </c>
      <c r="AZ22" s="733">
        <v>6842.4495258137622</v>
      </c>
      <c r="BA22" s="733">
        <v>6895.2824578137624</v>
      </c>
      <c r="BB22" s="733">
        <v>7020.3553008137624</v>
      </c>
      <c r="BC22" s="733">
        <v>6988.3851938137623</v>
      </c>
      <c r="BD22" s="733">
        <v>7032.0685898137626</v>
      </c>
      <c r="BE22" s="733">
        <v>7135.7355598137628</v>
      </c>
    </row>
    <row r="23" spans="1:57" s="378" customFormat="1" ht="15" customHeight="1">
      <c r="A23" s="385" t="s">
        <v>224</v>
      </c>
      <c r="B23" s="387">
        <v>1179.955465400803</v>
      </c>
      <c r="C23" s="387">
        <v>981.58640311086981</v>
      </c>
      <c r="D23" s="735">
        <v>972.35925412130837</v>
      </c>
      <c r="E23" s="735">
        <v>972.69010353859164</v>
      </c>
      <c r="F23" s="733">
        <v>910.65520486919684</v>
      </c>
      <c r="G23" s="733">
        <v>910.97187153569689</v>
      </c>
      <c r="H23" s="733">
        <v>911.60853817719703</v>
      </c>
      <c r="I23" s="733">
        <v>912.24687151044714</v>
      </c>
      <c r="J23" s="733">
        <v>912.87349092694717</v>
      </c>
      <c r="K23" s="733">
        <v>913.49927701019715</v>
      </c>
      <c r="L23" s="733">
        <v>838.47084917669713</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3">
        <v>910.97353820244689</v>
      </c>
      <c r="AH23" s="733">
        <v>910.97353820244689</v>
      </c>
      <c r="AI23" s="733">
        <v>910.97187153569689</v>
      </c>
      <c r="AJ23" s="733">
        <v>910.97187153569689</v>
      </c>
      <c r="AK23" s="733">
        <v>911.29020486894694</v>
      </c>
      <c r="AL23" s="733">
        <v>911.29020484394698</v>
      </c>
      <c r="AM23" s="733">
        <v>911.60853817719703</v>
      </c>
      <c r="AN23" s="733">
        <v>911.60853817719703</v>
      </c>
      <c r="AO23" s="733">
        <v>911.92687151044709</v>
      </c>
      <c r="AP23" s="733">
        <v>911.92687151044709</v>
      </c>
      <c r="AQ23" s="733">
        <v>912.24687151044714</v>
      </c>
      <c r="AR23" s="733">
        <v>912.24687151044714</v>
      </c>
      <c r="AS23" s="733">
        <v>912.56520484369719</v>
      </c>
      <c r="AT23" s="733">
        <v>912.56520484369719</v>
      </c>
      <c r="AU23" s="733">
        <v>912.87349092694717</v>
      </c>
      <c r="AV23" s="733">
        <v>912.87349092694717</v>
      </c>
      <c r="AW23" s="733">
        <v>913.51349092694716</v>
      </c>
      <c r="AX23" s="733">
        <v>913.51349092694716</v>
      </c>
      <c r="AY23" s="733">
        <v>913.49927701019715</v>
      </c>
      <c r="AZ23" s="733">
        <v>913.49927701019715</v>
      </c>
      <c r="BA23" s="733">
        <v>913.48506309344714</v>
      </c>
      <c r="BB23" s="733">
        <v>913.48506309344714</v>
      </c>
      <c r="BC23" s="733">
        <v>913.47084917669713</v>
      </c>
      <c r="BD23" s="733">
        <v>838.47084917669713</v>
      </c>
      <c r="BE23" s="733">
        <v>842.66663525994716</v>
      </c>
    </row>
    <row r="24" spans="1:57" s="378" customFormat="1" ht="15" customHeight="1">
      <c r="A24" s="390" t="s">
        <v>422</v>
      </c>
      <c r="B24" s="387">
        <v>658.39049999999997</v>
      </c>
      <c r="C24" s="387">
        <v>658.39049999999997</v>
      </c>
      <c r="D24" s="735">
        <v>658.39049999999997</v>
      </c>
      <c r="E24" s="735">
        <v>658.39049999999997</v>
      </c>
      <c r="F24" s="733">
        <v>658.39049999999997</v>
      </c>
      <c r="G24" s="733">
        <v>658.39049999999997</v>
      </c>
      <c r="H24" s="733">
        <v>658.39049999999997</v>
      </c>
      <c r="I24" s="733">
        <v>658.39049999999997</v>
      </c>
      <c r="J24" s="733">
        <v>658.39049999999997</v>
      </c>
      <c r="K24" s="733">
        <v>658.39049999999997</v>
      </c>
      <c r="L24" s="733">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3">
        <v>658.39049999999997</v>
      </c>
      <c r="AH24" s="733">
        <v>658.39049999999997</v>
      </c>
      <c r="AI24" s="733">
        <v>658.39049999999997</v>
      </c>
      <c r="AJ24" s="733">
        <v>658.39049999999997</v>
      </c>
      <c r="AK24" s="733">
        <v>658.39049999999997</v>
      </c>
      <c r="AL24" s="733">
        <v>658.39049999999997</v>
      </c>
      <c r="AM24" s="733">
        <v>658.39049999999997</v>
      </c>
      <c r="AN24" s="733">
        <v>658.39049999999997</v>
      </c>
      <c r="AO24" s="733">
        <v>658.39049999999997</v>
      </c>
      <c r="AP24" s="733">
        <v>658.39049999999997</v>
      </c>
      <c r="AQ24" s="733">
        <v>658.39049999999997</v>
      </c>
      <c r="AR24" s="733">
        <v>658.39049999999997</v>
      </c>
      <c r="AS24" s="733">
        <v>658.39049999999997</v>
      </c>
      <c r="AT24" s="733">
        <v>658.39049999999997</v>
      </c>
      <c r="AU24" s="733">
        <v>658.39049999999997</v>
      </c>
      <c r="AV24" s="733">
        <v>658.39049999999997</v>
      </c>
      <c r="AW24" s="733">
        <v>658.39049999999997</v>
      </c>
      <c r="AX24" s="733">
        <v>658.39049999999997</v>
      </c>
      <c r="AY24" s="733">
        <v>658.39049999999997</v>
      </c>
      <c r="AZ24" s="733">
        <v>658.39049999999997</v>
      </c>
      <c r="BA24" s="733">
        <v>658.39049999999997</v>
      </c>
      <c r="BB24" s="733">
        <v>658.39049999999997</v>
      </c>
      <c r="BC24" s="733">
        <v>658.39049999999997</v>
      </c>
      <c r="BD24" s="733">
        <v>658.39049999999997</v>
      </c>
      <c r="BE24" s="733">
        <v>662.60050000000001</v>
      </c>
    </row>
    <row r="25" spans="1:57" s="378" customFormat="1" ht="15" customHeight="1">
      <c r="A25" s="390" t="s">
        <v>423</v>
      </c>
      <c r="B25" s="387">
        <v>521.56496540080309</v>
      </c>
      <c r="C25" s="387">
        <v>323.19590311086984</v>
      </c>
      <c r="D25" s="735">
        <v>313.96875412130839</v>
      </c>
      <c r="E25" s="735">
        <v>314.29960353859173</v>
      </c>
      <c r="F25" s="733">
        <v>252.26470486919689</v>
      </c>
      <c r="G25" s="733">
        <v>252.58137153569689</v>
      </c>
      <c r="H25" s="733">
        <v>253.21803817719689</v>
      </c>
      <c r="I25" s="733">
        <v>253.85637151044688</v>
      </c>
      <c r="J25" s="733">
        <v>254.48299092694688</v>
      </c>
      <c r="K25" s="733">
        <v>255.10877701019686</v>
      </c>
      <c r="L25" s="733">
        <v>180.08034917669684</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3">
        <v>252.58303820244689</v>
      </c>
      <c r="AH25" s="733">
        <v>252.58303820244689</v>
      </c>
      <c r="AI25" s="733">
        <v>252.58137153569689</v>
      </c>
      <c r="AJ25" s="733">
        <v>252.58137153569689</v>
      </c>
      <c r="AK25" s="733">
        <v>252.89970486894688</v>
      </c>
      <c r="AL25" s="733">
        <v>252.89970484394689</v>
      </c>
      <c r="AM25" s="733">
        <v>253.21803817719689</v>
      </c>
      <c r="AN25" s="733">
        <v>253.21803817719689</v>
      </c>
      <c r="AO25" s="733">
        <v>253.53637151044688</v>
      </c>
      <c r="AP25" s="733">
        <v>253.53637151044688</v>
      </c>
      <c r="AQ25" s="733">
        <v>253.85637151044688</v>
      </c>
      <c r="AR25" s="733">
        <v>253.85637151044688</v>
      </c>
      <c r="AS25" s="733">
        <v>254.17470484369687</v>
      </c>
      <c r="AT25" s="733">
        <v>254.17470484369687</v>
      </c>
      <c r="AU25" s="733">
        <v>254.48299092694688</v>
      </c>
      <c r="AV25" s="733">
        <v>254.48299092694688</v>
      </c>
      <c r="AW25" s="733">
        <v>255.12299092694687</v>
      </c>
      <c r="AX25" s="733">
        <v>255.12299092694687</v>
      </c>
      <c r="AY25" s="733">
        <v>255.10877701019686</v>
      </c>
      <c r="AZ25" s="733">
        <v>255.10877701019686</v>
      </c>
      <c r="BA25" s="733">
        <v>255.09456309344685</v>
      </c>
      <c r="BB25" s="733">
        <v>255.09456309344685</v>
      </c>
      <c r="BC25" s="733">
        <v>255.08034917669684</v>
      </c>
      <c r="BD25" s="733">
        <v>180.08034917669684</v>
      </c>
      <c r="BE25" s="733">
        <v>180.06613525994683</v>
      </c>
    </row>
    <row r="26" spans="1:57" s="378" customFormat="1" ht="15" customHeight="1">
      <c r="A26" s="385" t="s">
        <v>215</v>
      </c>
      <c r="B26" s="387">
        <v>188515.54468807331</v>
      </c>
      <c r="C26" s="387">
        <v>196407.16785678672</v>
      </c>
      <c r="D26" s="735">
        <v>204337.20868226676</v>
      </c>
      <c r="E26" s="735">
        <v>220760.65450268498</v>
      </c>
      <c r="F26" s="733">
        <v>230069.48474983557</v>
      </c>
      <c r="G26" s="733">
        <v>236613.97610838761</v>
      </c>
      <c r="H26" s="733">
        <v>253312.16916358162</v>
      </c>
      <c r="I26" s="733">
        <v>263210.49338352325</v>
      </c>
      <c r="J26" s="733">
        <v>267011.68589305429</v>
      </c>
      <c r="K26" s="733">
        <v>267977.02277013363</v>
      </c>
      <c r="L26" s="733">
        <v>266860.2487601593</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3">
        <v>230228.16591986839</v>
      </c>
      <c r="AH26" s="733">
        <v>234716.84805275948</v>
      </c>
      <c r="AI26" s="733">
        <v>237312.80570522632</v>
      </c>
      <c r="AJ26" s="733">
        <v>236613.97610838761</v>
      </c>
      <c r="AK26" s="733">
        <v>240388.47051228996</v>
      </c>
      <c r="AL26" s="733">
        <v>239423.1312083315</v>
      </c>
      <c r="AM26" s="733">
        <v>243535.04829252459</v>
      </c>
      <c r="AN26" s="733">
        <v>253312.16916358162</v>
      </c>
      <c r="AO26" s="733">
        <v>254659.14778648736</v>
      </c>
      <c r="AP26" s="733">
        <v>259372.44319754466</v>
      </c>
      <c r="AQ26" s="733">
        <v>263158.00116437435</v>
      </c>
      <c r="AR26" s="733">
        <v>263210.49338352325</v>
      </c>
      <c r="AS26" s="733">
        <v>259250.11481625977</v>
      </c>
      <c r="AT26" s="733">
        <v>258322.10322131979</v>
      </c>
      <c r="AU26" s="733">
        <v>263401.11784766696</v>
      </c>
      <c r="AV26" s="733">
        <v>267011.68589305429</v>
      </c>
      <c r="AW26" s="733">
        <v>263576.95220100728</v>
      </c>
      <c r="AX26" s="733">
        <v>258862.13898566971</v>
      </c>
      <c r="AY26" s="733">
        <v>257032.69250985014</v>
      </c>
      <c r="AZ26" s="733">
        <v>267977.02277013363</v>
      </c>
      <c r="BA26" s="733">
        <v>265428.40065474069</v>
      </c>
      <c r="BB26" s="733">
        <v>258421.19327465785</v>
      </c>
      <c r="BC26" s="733">
        <v>258376.92841597748</v>
      </c>
      <c r="BD26" s="733">
        <v>266860.2487601593</v>
      </c>
      <c r="BE26" s="733">
        <v>270311.56452016649</v>
      </c>
    </row>
    <row r="27" spans="1:57" ht="15" customHeight="1">
      <c r="A27" s="390" t="s">
        <v>424</v>
      </c>
      <c r="B27" s="317">
        <v>4297.9901868260313</v>
      </c>
      <c r="C27" s="317">
        <v>4683.8692604509797</v>
      </c>
      <c r="D27" s="699">
        <v>6467.9092468222816</v>
      </c>
      <c r="E27" s="699">
        <v>6424.3218821848322</v>
      </c>
      <c r="F27" s="733">
        <v>6980.8125684722818</v>
      </c>
      <c r="G27" s="733">
        <v>5640.0098701486322</v>
      </c>
      <c r="H27" s="733">
        <v>7160.5008508004812</v>
      </c>
      <c r="I27" s="733">
        <v>8354.8228862890646</v>
      </c>
      <c r="J27" s="733">
        <v>9568.0555944666667</v>
      </c>
      <c r="K27" s="733">
        <v>9669.5624992342036</v>
      </c>
      <c r="L27" s="733">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3">
        <v>6381.3509257622818</v>
      </c>
      <c r="AH27" s="733">
        <v>6172.401496982282</v>
      </c>
      <c r="AI27" s="733">
        <v>5994.2367871786319</v>
      </c>
      <c r="AJ27" s="733">
        <v>5640.0098701486322</v>
      </c>
      <c r="AK27" s="733">
        <v>6181.9634176396821</v>
      </c>
      <c r="AL27" s="733">
        <v>6376.7252097407318</v>
      </c>
      <c r="AM27" s="733">
        <v>6983.7482082107317</v>
      </c>
      <c r="AN27" s="733">
        <v>7160.5008508004812</v>
      </c>
      <c r="AO27" s="733">
        <v>7210.4620048304823</v>
      </c>
      <c r="AP27" s="733">
        <v>7987.7383225231833</v>
      </c>
      <c r="AQ27" s="733">
        <v>7844.6296372290653</v>
      </c>
      <c r="AR27" s="733">
        <v>8354.8228862890646</v>
      </c>
      <c r="AS27" s="733">
        <v>8154.8003205720652</v>
      </c>
      <c r="AT27" s="733">
        <v>8584.0004695080643</v>
      </c>
      <c r="AU27" s="733">
        <v>8572.0450844428269</v>
      </c>
      <c r="AV27" s="733">
        <v>9568.0555944666667</v>
      </c>
      <c r="AW27" s="733">
        <v>8657.4845429347279</v>
      </c>
      <c r="AX27" s="733">
        <v>8784.2514359017277</v>
      </c>
      <c r="AY27" s="733">
        <v>8845.301162574211</v>
      </c>
      <c r="AZ27" s="733">
        <v>9669.5624992342036</v>
      </c>
      <c r="BA27" s="733">
        <v>9903.759963034252</v>
      </c>
      <c r="BB27" s="733">
        <v>9423.9149989666766</v>
      </c>
      <c r="BC27" s="733">
        <v>9385.1612782066768</v>
      </c>
      <c r="BD27" s="733">
        <v>10301.208582057097</v>
      </c>
      <c r="BE27" s="733">
        <v>10237.76392382536</v>
      </c>
    </row>
    <row r="28" spans="1:57" ht="15" customHeight="1">
      <c r="A28" s="390" t="s">
        <v>227</v>
      </c>
      <c r="B28" s="317">
        <v>162344.22391827442</v>
      </c>
      <c r="C28" s="317">
        <v>169314.37168538602</v>
      </c>
      <c r="D28" s="699">
        <v>176917.28437024172</v>
      </c>
      <c r="E28" s="699">
        <v>192574.9709952831</v>
      </c>
      <c r="F28" s="733">
        <v>200749.55779185609</v>
      </c>
      <c r="G28" s="733">
        <v>209024.70995562515</v>
      </c>
      <c r="H28" s="733">
        <v>219191.41346367713</v>
      </c>
      <c r="I28" s="733">
        <v>225171.43365877491</v>
      </c>
      <c r="J28" s="733">
        <v>232843.86361967403</v>
      </c>
      <c r="K28" s="733">
        <v>231730.11123210489</v>
      </c>
      <c r="L28" s="733">
        <v>222242.44273150698</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3">
        <v>201721.77657875547</v>
      </c>
      <c r="AH28" s="733">
        <v>205871.0616791604</v>
      </c>
      <c r="AI28" s="733">
        <v>209083.80379313606</v>
      </c>
      <c r="AJ28" s="733">
        <v>209024.70995562515</v>
      </c>
      <c r="AK28" s="733">
        <v>211357.23118875752</v>
      </c>
      <c r="AL28" s="733">
        <v>210936.09251868265</v>
      </c>
      <c r="AM28" s="733">
        <v>211749.97995831294</v>
      </c>
      <c r="AN28" s="733">
        <v>219191.41346367713</v>
      </c>
      <c r="AO28" s="733">
        <v>221691.58136447292</v>
      </c>
      <c r="AP28" s="733">
        <v>224650.92843580118</v>
      </c>
      <c r="AQ28" s="733">
        <v>227991.28773422504</v>
      </c>
      <c r="AR28" s="733">
        <v>225171.43365877491</v>
      </c>
      <c r="AS28" s="733">
        <v>223122.58030098048</v>
      </c>
      <c r="AT28" s="733">
        <v>221206.71636164386</v>
      </c>
      <c r="AU28" s="733">
        <v>227075.22820305597</v>
      </c>
      <c r="AV28" s="733">
        <v>232843.86361967403</v>
      </c>
      <c r="AW28" s="733">
        <v>228984.96071627786</v>
      </c>
      <c r="AX28" s="733">
        <v>224763.03159485597</v>
      </c>
      <c r="AY28" s="733">
        <v>222733.39649508064</v>
      </c>
      <c r="AZ28" s="733">
        <v>231730.11123210489</v>
      </c>
      <c r="BA28" s="733">
        <v>229363.49267921894</v>
      </c>
      <c r="BB28" s="733">
        <v>221778.43719556235</v>
      </c>
      <c r="BC28" s="733">
        <v>221235.54931071997</v>
      </c>
      <c r="BD28" s="733">
        <v>222242.44273150698</v>
      </c>
      <c r="BE28" s="733">
        <v>225932.72436473527</v>
      </c>
    </row>
    <row r="29" spans="1:57" ht="15" customHeight="1">
      <c r="A29" s="390" t="s">
        <v>226</v>
      </c>
      <c r="B29" s="317">
        <v>20583.640126264487</v>
      </c>
      <c r="C29" s="317">
        <v>21108.902083932313</v>
      </c>
      <c r="D29" s="699">
        <v>19702.812431686627</v>
      </c>
      <c r="E29" s="699">
        <v>20474.941310582344</v>
      </c>
      <c r="F29" s="733">
        <v>21022.755786705235</v>
      </c>
      <c r="G29" s="733">
        <v>20676.962173154861</v>
      </c>
      <c r="H29" s="733">
        <v>22609.63304932</v>
      </c>
      <c r="I29" s="733">
        <v>25279.367276960002</v>
      </c>
      <c r="J29" s="733">
        <v>20319.308722019996</v>
      </c>
      <c r="K29" s="733">
        <v>22165.774851810002</v>
      </c>
      <c r="L29" s="733">
        <v>30218.926800209996</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3">
        <v>20798.743388966697</v>
      </c>
      <c r="AH29" s="733">
        <v>21364.467857799216</v>
      </c>
      <c r="AI29" s="733">
        <v>20943.88194329715</v>
      </c>
      <c r="AJ29" s="733">
        <v>20676.962173154861</v>
      </c>
      <c r="AK29" s="733">
        <v>21551.849312057173</v>
      </c>
      <c r="AL29" s="733">
        <v>20821.396866080006</v>
      </c>
      <c r="AM29" s="733">
        <v>20448.168148699999</v>
      </c>
      <c r="AN29" s="733">
        <v>22609.63304932</v>
      </c>
      <c r="AO29" s="733">
        <v>21379.02526776</v>
      </c>
      <c r="AP29" s="733">
        <v>22239.613893039997</v>
      </c>
      <c r="AQ29" s="733">
        <v>22706.084113589997</v>
      </c>
      <c r="AR29" s="733">
        <v>25279.367276960002</v>
      </c>
      <c r="AS29" s="733">
        <v>23623.834532169993</v>
      </c>
      <c r="AT29" s="733">
        <v>24174.591380989998</v>
      </c>
      <c r="AU29" s="733">
        <v>23389.992313349998</v>
      </c>
      <c r="AV29" s="733">
        <v>20319.308722019996</v>
      </c>
      <c r="AW29" s="733">
        <v>21630.75756233</v>
      </c>
      <c r="AX29" s="733">
        <v>20995.041347229999</v>
      </c>
      <c r="AY29" s="733">
        <v>21194.79298677</v>
      </c>
      <c r="AZ29" s="733">
        <v>22165.774851810002</v>
      </c>
      <c r="BA29" s="733">
        <v>21841.869429439997</v>
      </c>
      <c r="BB29" s="733">
        <v>23097.179625900004</v>
      </c>
      <c r="BC29" s="733">
        <v>23642.937402519994</v>
      </c>
      <c r="BD29" s="733">
        <v>30218.926800209996</v>
      </c>
      <c r="BE29" s="733">
        <v>29993.688813050001</v>
      </c>
    </row>
    <row r="30" spans="1:57" ht="15" customHeight="1" thickBot="1">
      <c r="A30" s="844" t="s">
        <v>428</v>
      </c>
      <c r="B30" s="837">
        <v>1289.6904567083816</v>
      </c>
      <c r="C30" s="837">
        <v>1300.0248270174166</v>
      </c>
      <c r="D30" s="845">
        <v>1249.2026335161142</v>
      </c>
      <c r="E30" s="845">
        <v>1286.4203146346742</v>
      </c>
      <c r="F30" s="846">
        <v>1316.3586028019379</v>
      </c>
      <c r="G30" s="846">
        <v>1272.2941094589441</v>
      </c>
      <c r="H30" s="846">
        <v>4350.6217997839358</v>
      </c>
      <c r="I30" s="846">
        <v>4404.8695614992357</v>
      </c>
      <c r="J30" s="846">
        <v>4280.4579568935078</v>
      </c>
      <c r="K30" s="846">
        <v>4411.5741869845033</v>
      </c>
      <c r="L30" s="846">
        <v>4097.6706463852133</v>
      </c>
      <c r="M30" s="847">
        <v>1296.2618552429587</v>
      </c>
      <c r="N30" s="847">
        <v>1270.7547190848989</v>
      </c>
      <c r="O30" s="847">
        <v>1266.7714405885549</v>
      </c>
      <c r="P30" s="847">
        <v>1289.6904567083816</v>
      </c>
      <c r="Q30" s="847">
        <v>1251.0325234811664</v>
      </c>
      <c r="R30" s="847">
        <v>1273.8302214742005</v>
      </c>
      <c r="S30" s="847">
        <v>1264.3572977405097</v>
      </c>
      <c r="T30" s="847">
        <v>1300.0248270174166</v>
      </c>
      <c r="U30" s="847">
        <v>1331.7798384860052</v>
      </c>
      <c r="V30" s="847">
        <v>1280.5330397602002</v>
      </c>
      <c r="W30" s="847">
        <v>1258.9384131911884</v>
      </c>
      <c r="X30" s="847">
        <v>1249.2026335161142</v>
      </c>
      <c r="Y30" s="847">
        <v>1241.4787127770107</v>
      </c>
      <c r="Z30" s="847">
        <v>1268.4719959882755</v>
      </c>
      <c r="AA30" s="847">
        <v>1267.2284851886554</v>
      </c>
      <c r="AB30" s="847">
        <v>1286.4203146346742</v>
      </c>
      <c r="AC30" s="847">
        <v>1308.0654904231826</v>
      </c>
      <c r="AD30" s="847">
        <v>1293.8914892762939</v>
      </c>
      <c r="AE30" s="847">
        <v>1293.8914892762939</v>
      </c>
      <c r="AF30" s="847">
        <v>1316.3586028019379</v>
      </c>
      <c r="AG30" s="846">
        <v>1326.2950263839375</v>
      </c>
      <c r="AH30" s="846">
        <v>1308.9170188175649</v>
      </c>
      <c r="AI30" s="846">
        <v>1290.8831816144739</v>
      </c>
      <c r="AJ30" s="846">
        <v>1272.2941094589441</v>
      </c>
      <c r="AK30" s="846">
        <v>1297.4265938355229</v>
      </c>
      <c r="AL30" s="846">
        <v>1288.9166138280336</v>
      </c>
      <c r="AM30" s="846">
        <v>4353.1519773008513</v>
      </c>
      <c r="AN30" s="846">
        <v>4350.6217997839358</v>
      </c>
      <c r="AO30" s="846">
        <v>4378.0791494239284</v>
      </c>
      <c r="AP30" s="846">
        <v>4494.1625461802769</v>
      </c>
      <c r="AQ30" s="846">
        <v>4615.9996793302289</v>
      </c>
      <c r="AR30" s="846">
        <v>4404.8695614992357</v>
      </c>
      <c r="AS30" s="846">
        <v>4348.899662537171</v>
      </c>
      <c r="AT30" s="846">
        <v>4356.7950091778021</v>
      </c>
      <c r="AU30" s="846">
        <v>4363.8522468180654</v>
      </c>
      <c r="AV30" s="846">
        <v>4280.4579568935078</v>
      </c>
      <c r="AW30" s="846">
        <v>4303.7493794646298</v>
      </c>
      <c r="AX30" s="846">
        <v>4319.8146076819576</v>
      </c>
      <c r="AY30" s="846">
        <v>4259.2018654252233</v>
      </c>
      <c r="AZ30" s="846">
        <v>4411.5741869845033</v>
      </c>
      <c r="BA30" s="846">
        <v>4319.2785830474868</v>
      </c>
      <c r="BB30" s="846">
        <v>4121.6614542288107</v>
      </c>
      <c r="BC30" s="846">
        <v>4113.2804245308398</v>
      </c>
      <c r="BD30" s="846">
        <v>4097.6706463852133</v>
      </c>
      <c r="BE30" s="846">
        <v>4147.3874185558179</v>
      </c>
    </row>
    <row r="31" spans="1:57" ht="15" customHeight="1">
      <c r="A31" s="391" t="s">
        <v>961</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7" ht="15" customHeight="1">
      <c r="A32" s="1146" t="s">
        <v>962</v>
      </c>
      <c r="B32" s="1146"/>
      <c r="C32" s="1146"/>
      <c r="D32" s="1146"/>
      <c r="E32" s="1146"/>
      <c r="F32" s="1146"/>
      <c r="G32" s="1146"/>
      <c r="H32" s="1146"/>
      <c r="I32" s="1146"/>
      <c r="J32" s="1146"/>
      <c r="K32" s="1146"/>
      <c r="L32" s="1146"/>
      <c r="M32" s="1146"/>
      <c r="N32" s="1146"/>
      <c r="O32" s="1146"/>
      <c r="P32" s="1146"/>
      <c r="Q32" s="1146"/>
      <c r="R32" s="1146"/>
      <c r="S32" s="1146"/>
      <c r="T32" s="1146"/>
      <c r="U32" s="1146"/>
      <c r="V32" s="1146"/>
      <c r="W32" s="1146"/>
      <c r="X32" s="1146"/>
      <c r="Y32" s="1146"/>
      <c r="Z32" s="1146"/>
      <c r="AA32" s="1146"/>
      <c r="AB32" s="1146"/>
      <c r="AC32" s="1146"/>
      <c r="AD32" s="1146"/>
      <c r="AE32" s="1146"/>
      <c r="AF32" s="1146"/>
      <c r="AG32" s="1146"/>
      <c r="AH32" s="1146"/>
      <c r="AI32" s="1146"/>
    </row>
  </sheetData>
  <mergeCells count="23">
    <mergeCell ref="J3:J4"/>
    <mergeCell ref="AC3:AF3"/>
    <mergeCell ref="AG3:AJ3"/>
    <mergeCell ref="K3:K4"/>
    <mergeCell ref="AS3:AV3"/>
    <mergeCell ref="AO3:AR3"/>
    <mergeCell ref="AK3:AN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 ref="I3:I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R24"/>
  <sheetViews>
    <sheetView showGridLines="0" zoomScaleNormal="100" zoomScaleSheetLayoutView="100" zoomScalePageLayoutView="90" workbookViewId="0">
      <pane xSplit="1" topLeftCell="EI1" activePane="topRight" state="frozen"/>
      <selection pane="topRight" activeCell="A23" sqref="A23:CI23"/>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1.7109375" style="393" customWidth="1"/>
    <col min="46" max="46" width="11.7109375" style="322" customWidth="1"/>
    <col min="47" max="69" width="11.7109375" style="393" customWidth="1"/>
    <col min="70" max="70" width="11.7109375" style="262" customWidth="1"/>
    <col min="71" max="72" width="11.7109375" style="393" customWidth="1"/>
    <col min="73" max="73" width="11.7109375" style="262" customWidth="1"/>
    <col min="74" max="102" width="11.7109375" style="393" customWidth="1"/>
    <col min="103" max="103" width="11" style="393" customWidth="1"/>
    <col min="104" max="105" width="11.7109375" style="393" customWidth="1"/>
    <col min="106" max="106" width="11" style="393" customWidth="1"/>
    <col min="107" max="108" width="11.7109375" style="393" customWidth="1"/>
    <col min="109" max="109" width="11" style="393" customWidth="1"/>
    <col min="110" max="111" width="11.7109375" style="393" customWidth="1"/>
    <col min="112" max="112" width="11" style="393" customWidth="1"/>
    <col min="113" max="114" width="11.7109375" style="393" customWidth="1"/>
    <col min="115" max="115" width="11" style="393" customWidth="1"/>
    <col min="116" max="117" width="11.7109375" style="393" customWidth="1"/>
    <col min="118" max="118" width="11" style="393" customWidth="1"/>
    <col min="119" max="120" width="11.7109375" style="393" customWidth="1"/>
    <col min="121" max="121" width="11" style="393" customWidth="1"/>
    <col min="122" max="123" width="11.7109375" style="393" customWidth="1"/>
    <col min="124" max="124" width="11" style="393" customWidth="1"/>
    <col min="125" max="126" width="11.85546875" style="393" customWidth="1"/>
    <col min="127" max="127" width="11" style="393" customWidth="1"/>
    <col min="128" max="129" width="11.85546875" style="393" customWidth="1"/>
    <col min="130" max="130" width="11" style="393" customWidth="1"/>
    <col min="131" max="132" width="11.85546875" style="393" customWidth="1"/>
    <col min="133" max="133" width="10.42578125" style="393" customWidth="1"/>
    <col min="134" max="135" width="11.85546875" style="393" customWidth="1"/>
    <col min="136" max="136" width="10.42578125" style="393" customWidth="1"/>
    <col min="137" max="138" width="11.85546875" style="393" customWidth="1"/>
    <col min="139" max="139" width="10.42578125" style="393" customWidth="1"/>
    <col min="140" max="141" width="11.85546875" style="393" customWidth="1"/>
    <col min="142" max="142" width="11.140625" style="393" customWidth="1"/>
    <col min="143" max="144" width="11.85546875" style="393" customWidth="1"/>
    <col min="145" max="145" width="11.140625" style="393" customWidth="1"/>
    <col min="146" max="147" width="11.85546875" style="393" customWidth="1"/>
    <col min="148" max="148" width="11.140625" style="393" customWidth="1"/>
    <col min="149" max="16384" width="9" style="393"/>
  </cols>
  <sheetData>
    <row r="1" spans="1:148" ht="21.75" customHeight="1">
      <c r="A1" s="377" t="s">
        <v>49</v>
      </c>
      <c r="B1" s="377"/>
      <c r="C1" s="377"/>
      <c r="D1" s="377"/>
      <c r="E1" s="377"/>
      <c r="F1" s="377"/>
      <c r="G1" s="377"/>
      <c r="H1" s="377"/>
      <c r="I1" s="377"/>
      <c r="J1" s="377"/>
      <c r="K1" s="377"/>
      <c r="L1" s="377"/>
      <c r="M1" s="392"/>
    </row>
    <row r="2" spans="1:148" ht="15" customHeight="1">
      <c r="A2" s="379" t="s">
        <v>76</v>
      </c>
      <c r="B2" s="379"/>
      <c r="C2" s="379"/>
      <c r="D2" s="379"/>
      <c r="E2" s="394"/>
      <c r="F2" s="394"/>
      <c r="G2" s="394"/>
      <c r="H2" s="394"/>
      <c r="I2" s="394"/>
      <c r="J2" s="394"/>
      <c r="K2" s="394"/>
      <c r="L2" s="394"/>
    </row>
    <row r="3" spans="1:148" ht="16.5" customHeight="1">
      <c r="A3" s="1009"/>
      <c r="B3" s="1149">
        <v>2015</v>
      </c>
      <c r="C3" s="1149">
        <v>2016</v>
      </c>
      <c r="D3" s="1149">
        <v>2017</v>
      </c>
      <c r="E3" s="1149" t="s">
        <v>203</v>
      </c>
      <c r="F3" s="1149" t="s">
        <v>204</v>
      </c>
      <c r="G3" s="1149" t="s">
        <v>205</v>
      </c>
      <c r="H3" s="1149" t="s">
        <v>206</v>
      </c>
      <c r="I3" s="1149" t="s">
        <v>735</v>
      </c>
      <c r="J3" s="1149" t="s">
        <v>821</v>
      </c>
      <c r="K3" s="1149" t="s">
        <v>878</v>
      </c>
      <c r="L3" s="1149" t="s">
        <v>902</v>
      </c>
      <c r="M3" s="1122" t="s">
        <v>429</v>
      </c>
      <c r="N3" s="1147"/>
      <c r="O3" s="1149" t="s">
        <v>750</v>
      </c>
      <c r="P3" s="1010" t="s">
        <v>429</v>
      </c>
      <c r="Q3" s="1008"/>
      <c r="R3" s="1149" t="s">
        <v>751</v>
      </c>
      <c r="S3" s="1010" t="s">
        <v>429</v>
      </c>
      <c r="T3" s="1008"/>
      <c r="U3" s="1149" t="s">
        <v>752</v>
      </c>
      <c r="V3" s="1010" t="s">
        <v>429</v>
      </c>
      <c r="W3" s="1011"/>
      <c r="X3" s="1149" t="s">
        <v>753</v>
      </c>
      <c r="Y3" s="1149" t="s">
        <v>741</v>
      </c>
      <c r="Z3" s="1122" t="s">
        <v>429</v>
      </c>
      <c r="AA3" s="1147"/>
      <c r="AB3" s="1151" t="s">
        <v>754</v>
      </c>
      <c r="AC3" s="1122" t="s">
        <v>429</v>
      </c>
      <c r="AD3" s="1147"/>
      <c r="AE3" s="1151" t="s">
        <v>755</v>
      </c>
      <c r="AF3" s="1122" t="s">
        <v>429</v>
      </c>
      <c r="AG3" s="1147"/>
      <c r="AH3" s="1148" t="s">
        <v>756</v>
      </c>
      <c r="AI3" s="1122" t="s">
        <v>429</v>
      </c>
      <c r="AJ3" s="1147"/>
      <c r="AK3" s="1148" t="s">
        <v>757</v>
      </c>
      <c r="AL3" s="1122" t="s">
        <v>429</v>
      </c>
      <c r="AM3" s="1147"/>
      <c r="AN3" s="1148" t="s">
        <v>758</v>
      </c>
      <c r="AO3" s="1122" t="s">
        <v>429</v>
      </c>
      <c r="AP3" s="1147"/>
      <c r="AQ3" s="1148" t="s">
        <v>759</v>
      </c>
      <c r="AR3" s="1122" t="s">
        <v>429</v>
      </c>
      <c r="AS3" s="1147"/>
      <c r="AT3" s="1148" t="s">
        <v>760</v>
      </c>
      <c r="AU3" s="1122" t="s">
        <v>429</v>
      </c>
      <c r="AV3" s="1147"/>
      <c r="AW3" s="1148" t="s">
        <v>761</v>
      </c>
      <c r="AX3" s="1122" t="s">
        <v>429</v>
      </c>
      <c r="AY3" s="1147"/>
      <c r="AZ3" s="1148" t="s">
        <v>762</v>
      </c>
      <c r="BA3" s="1122" t="s">
        <v>429</v>
      </c>
      <c r="BB3" s="1147"/>
      <c r="BC3" s="1148" t="s">
        <v>763</v>
      </c>
      <c r="BD3" s="1122" t="s">
        <v>429</v>
      </c>
      <c r="BE3" s="1147"/>
      <c r="BF3" s="1148" t="s">
        <v>764</v>
      </c>
      <c r="BG3" s="1122" t="s">
        <v>429</v>
      </c>
      <c r="BH3" s="1147"/>
      <c r="BI3" s="1148" t="s">
        <v>765</v>
      </c>
      <c r="BJ3" s="1122" t="s">
        <v>429</v>
      </c>
      <c r="BK3" s="1147"/>
      <c r="BL3" s="1148" t="s">
        <v>766</v>
      </c>
      <c r="BM3" s="1122" t="s">
        <v>429</v>
      </c>
      <c r="BN3" s="1147"/>
      <c r="BO3" s="1148" t="s">
        <v>767</v>
      </c>
      <c r="BP3" s="1122" t="s">
        <v>429</v>
      </c>
      <c r="BQ3" s="1147"/>
      <c r="BR3" s="1148" t="s">
        <v>768</v>
      </c>
      <c r="BS3" s="1122" t="s">
        <v>429</v>
      </c>
      <c r="BT3" s="1147"/>
      <c r="BU3" s="1148" t="s">
        <v>769</v>
      </c>
      <c r="BV3" s="1122" t="s">
        <v>429</v>
      </c>
      <c r="BW3" s="1147"/>
      <c r="BX3" s="1148" t="s">
        <v>770</v>
      </c>
      <c r="BY3" s="1122" t="s">
        <v>429</v>
      </c>
      <c r="BZ3" s="1147"/>
      <c r="CA3" s="1148" t="s">
        <v>771</v>
      </c>
      <c r="CB3" s="1122" t="s">
        <v>429</v>
      </c>
      <c r="CC3" s="1147"/>
      <c r="CD3" s="1148" t="s">
        <v>772</v>
      </c>
      <c r="CE3" s="1122" t="s">
        <v>429</v>
      </c>
      <c r="CF3" s="1147"/>
      <c r="CG3" s="1148" t="s">
        <v>790</v>
      </c>
      <c r="CH3" s="1122" t="s">
        <v>429</v>
      </c>
      <c r="CI3" s="1147"/>
      <c r="CJ3" s="1148" t="s">
        <v>789</v>
      </c>
      <c r="CK3" s="1122" t="s">
        <v>429</v>
      </c>
      <c r="CL3" s="1147"/>
      <c r="CM3" s="1148" t="s">
        <v>787</v>
      </c>
      <c r="CN3" s="1122" t="s">
        <v>429</v>
      </c>
      <c r="CO3" s="1147"/>
      <c r="CP3" s="1148" t="s">
        <v>788</v>
      </c>
      <c r="CQ3" s="1122" t="s">
        <v>429</v>
      </c>
      <c r="CR3" s="1147"/>
      <c r="CS3" s="1148" t="s">
        <v>773</v>
      </c>
      <c r="CT3" s="1122" t="s">
        <v>429</v>
      </c>
      <c r="CU3" s="1147"/>
      <c r="CV3" s="1148" t="s">
        <v>774</v>
      </c>
      <c r="CW3" s="1122" t="s">
        <v>429</v>
      </c>
      <c r="CX3" s="1147"/>
      <c r="CY3" s="1148" t="s">
        <v>786</v>
      </c>
      <c r="CZ3" s="1122" t="s">
        <v>429</v>
      </c>
      <c r="DA3" s="1147"/>
      <c r="DB3" s="1148" t="s">
        <v>791</v>
      </c>
      <c r="DC3" s="1122" t="s">
        <v>429</v>
      </c>
      <c r="DD3" s="1147"/>
      <c r="DE3" s="1148" t="s">
        <v>800</v>
      </c>
      <c r="DF3" s="1122" t="s">
        <v>429</v>
      </c>
      <c r="DG3" s="1147"/>
      <c r="DH3" s="1148" t="s">
        <v>852</v>
      </c>
      <c r="DI3" s="1122" t="s">
        <v>429</v>
      </c>
      <c r="DJ3" s="1147"/>
      <c r="DK3" s="1148" t="s">
        <v>858</v>
      </c>
      <c r="DL3" s="1122" t="s">
        <v>429</v>
      </c>
      <c r="DM3" s="1147"/>
      <c r="DN3" s="1148" t="s">
        <v>867</v>
      </c>
      <c r="DO3" s="1122" t="s">
        <v>429</v>
      </c>
      <c r="DP3" s="1147"/>
      <c r="DQ3" s="1148" t="s">
        <v>869</v>
      </c>
      <c r="DR3" s="1122" t="s">
        <v>429</v>
      </c>
      <c r="DS3" s="1147"/>
      <c r="DT3" s="1148" t="s">
        <v>883</v>
      </c>
      <c r="DU3" s="1122" t="s">
        <v>429</v>
      </c>
      <c r="DV3" s="1147"/>
      <c r="DW3" s="1148" t="s">
        <v>885</v>
      </c>
      <c r="DX3" s="1122" t="s">
        <v>429</v>
      </c>
      <c r="DY3" s="1147"/>
      <c r="DZ3" s="1148" t="s">
        <v>889</v>
      </c>
      <c r="EA3" s="1122" t="s">
        <v>429</v>
      </c>
      <c r="EB3" s="1147"/>
      <c r="EC3" s="1148" t="s">
        <v>896</v>
      </c>
      <c r="ED3" s="1122" t="s">
        <v>429</v>
      </c>
      <c r="EE3" s="1147"/>
      <c r="EF3" s="1148" t="s">
        <v>903</v>
      </c>
      <c r="EG3" s="1122" t="s">
        <v>429</v>
      </c>
      <c r="EH3" s="1147"/>
      <c r="EI3" s="1148" t="s">
        <v>911</v>
      </c>
      <c r="EJ3" s="1122" t="s">
        <v>429</v>
      </c>
      <c r="EK3" s="1147"/>
      <c r="EL3" s="1148" t="s">
        <v>916</v>
      </c>
      <c r="EM3" s="1122" t="s">
        <v>429</v>
      </c>
      <c r="EN3" s="1147"/>
      <c r="EO3" s="1148" t="s">
        <v>924</v>
      </c>
      <c r="EP3" s="1122" t="s">
        <v>429</v>
      </c>
      <c r="EQ3" s="1147"/>
      <c r="ER3" s="1148" t="s">
        <v>935</v>
      </c>
    </row>
    <row r="4" spans="1:148" ht="40.5" customHeight="1">
      <c r="A4" s="1009"/>
      <c r="B4" s="1149"/>
      <c r="C4" s="1149"/>
      <c r="D4" s="1149"/>
      <c r="E4" s="1149"/>
      <c r="F4" s="1149"/>
      <c r="G4" s="1149"/>
      <c r="H4" s="1149"/>
      <c r="I4" s="1149"/>
      <c r="J4" s="1149"/>
      <c r="K4" s="1149"/>
      <c r="L4" s="1149"/>
      <c r="M4" s="1001" t="s">
        <v>438</v>
      </c>
      <c r="N4" s="1012" t="s">
        <v>439</v>
      </c>
      <c r="O4" s="1149"/>
      <c r="P4" s="1001" t="s">
        <v>438</v>
      </c>
      <c r="Q4" s="1012" t="s">
        <v>439</v>
      </c>
      <c r="R4" s="1149"/>
      <c r="S4" s="1001" t="s">
        <v>438</v>
      </c>
      <c r="T4" s="1012" t="s">
        <v>439</v>
      </c>
      <c r="U4" s="1149"/>
      <c r="V4" s="1001" t="s">
        <v>440</v>
      </c>
      <c r="W4" s="1012" t="s">
        <v>439</v>
      </c>
      <c r="X4" s="1149"/>
      <c r="Y4" s="1150"/>
      <c r="Z4" s="1001" t="s">
        <v>441</v>
      </c>
      <c r="AA4" s="1012" t="s">
        <v>442</v>
      </c>
      <c r="AB4" s="1151"/>
      <c r="AC4" s="1001" t="s">
        <v>441</v>
      </c>
      <c r="AD4" s="1012" t="s">
        <v>442</v>
      </c>
      <c r="AE4" s="1151"/>
      <c r="AF4" s="1001" t="s">
        <v>441</v>
      </c>
      <c r="AG4" s="1012" t="s">
        <v>442</v>
      </c>
      <c r="AH4" s="1148"/>
      <c r="AI4" s="1001" t="s">
        <v>441</v>
      </c>
      <c r="AJ4" s="1012" t="s">
        <v>442</v>
      </c>
      <c r="AK4" s="1148"/>
      <c r="AL4" s="1001" t="s">
        <v>441</v>
      </c>
      <c r="AM4" s="1012" t="s">
        <v>442</v>
      </c>
      <c r="AN4" s="1148"/>
      <c r="AO4" s="1001" t="s">
        <v>441</v>
      </c>
      <c r="AP4" s="1012" t="s">
        <v>442</v>
      </c>
      <c r="AQ4" s="1148"/>
      <c r="AR4" s="1001" t="s">
        <v>441</v>
      </c>
      <c r="AS4" s="1012" t="s">
        <v>442</v>
      </c>
      <c r="AT4" s="1148"/>
      <c r="AU4" s="1001" t="s">
        <v>441</v>
      </c>
      <c r="AV4" s="1012" t="s">
        <v>442</v>
      </c>
      <c r="AW4" s="1148"/>
      <c r="AX4" s="1001" t="s">
        <v>441</v>
      </c>
      <c r="AY4" s="1012" t="s">
        <v>442</v>
      </c>
      <c r="AZ4" s="1148"/>
      <c r="BA4" s="1001" t="s">
        <v>441</v>
      </c>
      <c r="BB4" s="1012" t="s">
        <v>442</v>
      </c>
      <c r="BC4" s="1148"/>
      <c r="BD4" s="1001" t="s">
        <v>441</v>
      </c>
      <c r="BE4" s="1012" t="s">
        <v>442</v>
      </c>
      <c r="BF4" s="1148"/>
      <c r="BG4" s="1001" t="s">
        <v>441</v>
      </c>
      <c r="BH4" s="1012" t="s">
        <v>442</v>
      </c>
      <c r="BI4" s="1148"/>
      <c r="BJ4" s="1001" t="s">
        <v>441</v>
      </c>
      <c r="BK4" s="1012" t="s">
        <v>442</v>
      </c>
      <c r="BL4" s="1148"/>
      <c r="BM4" s="1001" t="s">
        <v>441</v>
      </c>
      <c r="BN4" s="1012" t="s">
        <v>442</v>
      </c>
      <c r="BO4" s="1148"/>
      <c r="BP4" s="1001" t="s">
        <v>441</v>
      </c>
      <c r="BQ4" s="1012" t="s">
        <v>442</v>
      </c>
      <c r="BR4" s="1148"/>
      <c r="BS4" s="1001" t="s">
        <v>441</v>
      </c>
      <c r="BT4" s="1012" t="s">
        <v>442</v>
      </c>
      <c r="BU4" s="1148"/>
      <c r="BV4" s="1001" t="s">
        <v>441</v>
      </c>
      <c r="BW4" s="1012" t="s">
        <v>442</v>
      </c>
      <c r="BX4" s="1148"/>
      <c r="BY4" s="1001" t="s">
        <v>441</v>
      </c>
      <c r="BZ4" s="1012" t="s">
        <v>442</v>
      </c>
      <c r="CA4" s="1148"/>
      <c r="CB4" s="1001" t="s">
        <v>441</v>
      </c>
      <c r="CC4" s="1012" t="s">
        <v>442</v>
      </c>
      <c r="CD4" s="1148"/>
      <c r="CE4" s="1001" t="s">
        <v>441</v>
      </c>
      <c r="CF4" s="1012" t="s">
        <v>442</v>
      </c>
      <c r="CG4" s="1148"/>
      <c r="CH4" s="1001" t="s">
        <v>438</v>
      </c>
      <c r="CI4" s="1012" t="s">
        <v>442</v>
      </c>
      <c r="CJ4" s="1148"/>
      <c r="CK4" s="1001" t="s">
        <v>438</v>
      </c>
      <c r="CL4" s="1012" t="s">
        <v>442</v>
      </c>
      <c r="CM4" s="1148"/>
      <c r="CN4" s="1001" t="s">
        <v>438</v>
      </c>
      <c r="CO4" s="1012" t="s">
        <v>442</v>
      </c>
      <c r="CP4" s="1148"/>
      <c r="CQ4" s="1001" t="s">
        <v>438</v>
      </c>
      <c r="CR4" s="1012" t="s">
        <v>442</v>
      </c>
      <c r="CS4" s="1148"/>
      <c r="CT4" s="1001" t="s">
        <v>438</v>
      </c>
      <c r="CU4" s="1012" t="s">
        <v>442</v>
      </c>
      <c r="CV4" s="1148"/>
      <c r="CW4" s="1001" t="s">
        <v>438</v>
      </c>
      <c r="CX4" s="1012" t="s">
        <v>442</v>
      </c>
      <c r="CY4" s="1148"/>
      <c r="CZ4" s="1001" t="s">
        <v>438</v>
      </c>
      <c r="DA4" s="1012" t="s">
        <v>442</v>
      </c>
      <c r="DB4" s="1148"/>
      <c r="DC4" s="1001" t="s">
        <v>438</v>
      </c>
      <c r="DD4" s="1012" t="s">
        <v>442</v>
      </c>
      <c r="DE4" s="1148"/>
      <c r="DF4" s="1001" t="s">
        <v>438</v>
      </c>
      <c r="DG4" s="1012" t="s">
        <v>853</v>
      </c>
      <c r="DH4" s="1148"/>
      <c r="DI4" s="1001" t="s">
        <v>438</v>
      </c>
      <c r="DJ4" s="1012" t="s">
        <v>853</v>
      </c>
      <c r="DK4" s="1148"/>
      <c r="DL4" s="1001" t="s">
        <v>438</v>
      </c>
      <c r="DM4" s="1012" t="s">
        <v>853</v>
      </c>
      <c r="DN4" s="1148"/>
      <c r="DO4" s="1001" t="s">
        <v>438</v>
      </c>
      <c r="DP4" s="1012" t="s">
        <v>853</v>
      </c>
      <c r="DQ4" s="1148"/>
      <c r="DR4" s="1001" t="s">
        <v>438</v>
      </c>
      <c r="DS4" s="1012" t="s">
        <v>853</v>
      </c>
      <c r="DT4" s="1148"/>
      <c r="DU4" s="1001" t="s">
        <v>438</v>
      </c>
      <c r="DV4" s="1012" t="s">
        <v>853</v>
      </c>
      <c r="DW4" s="1148"/>
      <c r="DX4" s="1001" t="s">
        <v>438</v>
      </c>
      <c r="DY4" s="1012" t="s">
        <v>853</v>
      </c>
      <c r="DZ4" s="1148"/>
      <c r="EA4" s="1001" t="s">
        <v>438</v>
      </c>
      <c r="EB4" s="1012" t="s">
        <v>853</v>
      </c>
      <c r="EC4" s="1148"/>
      <c r="ED4" s="1001" t="s">
        <v>438</v>
      </c>
      <c r="EE4" s="1012" t="s">
        <v>853</v>
      </c>
      <c r="EF4" s="1148"/>
      <c r="EG4" s="1001" t="s">
        <v>438</v>
      </c>
      <c r="EH4" s="1012" t="s">
        <v>853</v>
      </c>
      <c r="EI4" s="1148"/>
      <c r="EJ4" s="1001" t="s">
        <v>438</v>
      </c>
      <c r="EK4" s="1012" t="s">
        <v>853</v>
      </c>
      <c r="EL4" s="1148"/>
      <c r="EM4" s="1001" t="s">
        <v>438</v>
      </c>
      <c r="EN4" s="1012" t="s">
        <v>853</v>
      </c>
      <c r="EO4" s="1148"/>
      <c r="EP4" s="1001" t="s">
        <v>438</v>
      </c>
      <c r="EQ4" s="1012" t="s">
        <v>853</v>
      </c>
      <c r="ER4" s="1148"/>
    </row>
    <row r="5" spans="1:148" ht="15" customHeight="1">
      <c r="A5" s="395" t="s">
        <v>443</v>
      </c>
      <c r="B5" s="396">
        <v>114592.6332544201</v>
      </c>
      <c r="C5" s="396">
        <v>126548.02668816211</v>
      </c>
      <c r="D5" s="309">
        <v>133912.08528368353</v>
      </c>
      <c r="E5" s="309">
        <v>132891.27864754086</v>
      </c>
      <c r="F5" s="736">
        <v>149877.19868025123</v>
      </c>
      <c r="G5" s="736">
        <v>142130.25583681354</v>
      </c>
      <c r="H5" s="736">
        <v>150851.71429898386</v>
      </c>
      <c r="I5" s="736">
        <v>161454.78552141995</v>
      </c>
      <c r="J5" s="167">
        <v>178558.36723555822</v>
      </c>
      <c r="K5" s="167">
        <v>198554.10607042839</v>
      </c>
      <c r="L5" s="167">
        <v>228901.20984743524</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7">
        <v>139802.6295382244</v>
      </c>
      <c r="CQ5" s="727">
        <v>9822.905781110685</v>
      </c>
      <c r="CR5" s="728">
        <v>1226.178979648766</v>
      </c>
      <c r="CS5" s="727">
        <v>150851.71429898386</v>
      </c>
      <c r="CT5" s="727">
        <v>2076.9471537882896</v>
      </c>
      <c r="CU5" s="728">
        <v>645.78023981790443</v>
      </c>
      <c r="CV5" s="727">
        <v>153584.62191025008</v>
      </c>
      <c r="CW5" s="727">
        <v>-585.74271907907098</v>
      </c>
      <c r="CX5" s="728">
        <v>440.18167823747194</v>
      </c>
      <c r="CY5" s="727">
        <v>153439.06086940848</v>
      </c>
      <c r="CZ5" s="727">
        <v>3024.9593453944221</v>
      </c>
      <c r="DA5" s="728">
        <v>963.85884202659372</v>
      </c>
      <c r="DB5" s="727">
        <v>157427.87905682949</v>
      </c>
      <c r="DC5" s="727">
        <v>5043.6728820883854</v>
      </c>
      <c r="DD5" s="728">
        <v>-1016.7664174979262</v>
      </c>
      <c r="DE5" s="727">
        <v>161454.78552141995</v>
      </c>
      <c r="DF5" s="727">
        <v>901.66333384111135</v>
      </c>
      <c r="DG5" s="728">
        <v>28.058559724393248</v>
      </c>
      <c r="DH5" s="727">
        <v>162384.50741498545</v>
      </c>
      <c r="DI5" s="727">
        <v>-1276.0101784817716</v>
      </c>
      <c r="DJ5" s="728">
        <v>309.02099180138896</v>
      </c>
      <c r="DK5" s="727">
        <v>161417.51822830507</v>
      </c>
      <c r="DL5" s="727">
        <v>7918.189176287784</v>
      </c>
      <c r="DM5" s="728">
        <v>975.70730731257311</v>
      </c>
      <c r="DN5" s="727">
        <v>170311.41471190541</v>
      </c>
      <c r="DO5" s="727">
        <v>8390.9992811022785</v>
      </c>
      <c r="DP5" s="728">
        <v>-144.04675744945564</v>
      </c>
      <c r="DQ5" s="727">
        <v>178558.36723555822</v>
      </c>
      <c r="DR5" s="727">
        <v>8964.4087478599467</v>
      </c>
      <c r="DS5" s="728">
        <v>182.02078938003984</v>
      </c>
      <c r="DT5" s="727">
        <v>187704.61953479823</v>
      </c>
      <c r="DU5" s="727">
        <v>598.96042057726163</v>
      </c>
      <c r="DV5" s="728">
        <v>-372.59318778516757</v>
      </c>
      <c r="DW5" s="727">
        <v>187930.98676759034</v>
      </c>
      <c r="DX5" s="727">
        <v>1992.0767322615143</v>
      </c>
      <c r="DY5" s="728">
        <v>277.02993064131681</v>
      </c>
      <c r="DZ5" s="727">
        <v>190200.09343049317</v>
      </c>
      <c r="EA5" s="727">
        <v>9796.8377846915682</v>
      </c>
      <c r="EB5" s="728">
        <v>-1442.8251447563528</v>
      </c>
      <c r="EC5" s="727">
        <v>198554.10607042839</v>
      </c>
      <c r="ED5" s="727">
        <v>9884.828590796189</v>
      </c>
      <c r="EE5" s="728">
        <v>-336.77970356935259</v>
      </c>
      <c r="EF5" s="727">
        <v>208102.15495765524</v>
      </c>
      <c r="EG5" s="727">
        <v>2553.9773898723688</v>
      </c>
      <c r="EH5" s="728">
        <v>-874.05379339515355</v>
      </c>
      <c r="EI5" s="727">
        <v>209782.07855413246</v>
      </c>
      <c r="EJ5" s="727">
        <v>3857.3679060612722</v>
      </c>
      <c r="EK5" s="728">
        <v>4.6734979868280959</v>
      </c>
      <c r="EL5" s="727">
        <v>213644.11995818056</v>
      </c>
      <c r="EM5" s="727">
        <v>15309.142137785428</v>
      </c>
      <c r="EN5" s="728">
        <v>-52.052248530737508</v>
      </c>
      <c r="EO5" s="727">
        <v>228901.20984743524</v>
      </c>
      <c r="EP5" s="727">
        <v>16349.787464930072</v>
      </c>
      <c r="EQ5" s="728">
        <v>273.9722748434429</v>
      </c>
      <c r="ER5" s="727">
        <v>245524.96958720876</v>
      </c>
    </row>
    <row r="6" spans="1:148" ht="15" customHeight="1">
      <c r="A6" s="399" t="s">
        <v>444</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c r="EP6" s="317">
        <v>11319.257530597482</v>
      </c>
      <c r="EQ6" s="317">
        <v>156.13227338605009</v>
      </c>
      <c r="ER6" s="317">
        <v>130672.14966912998</v>
      </c>
    </row>
    <row r="7" spans="1:148" ht="15" customHeight="1">
      <c r="A7" s="399" t="s">
        <v>445</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11609.286049375651</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-1.6508367967774833</v>
      </c>
      <c r="DG7" s="317">
        <v>3.0958267967775441</v>
      </c>
      <c r="DH7" s="317">
        <v>11377.217312375651</v>
      </c>
      <c r="DI7" s="317">
        <v>11.181226078825983</v>
      </c>
      <c r="DJ7" s="317">
        <v>-0.91941907882599594</v>
      </c>
      <c r="DK7" s="317">
        <v>11387.47911937565</v>
      </c>
      <c r="DL7" s="317">
        <v>211.4060572365629</v>
      </c>
      <c r="DM7" s="317">
        <v>5.897482763437182</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-18.52618123841205</v>
      </c>
      <c r="DW7" s="317">
        <v>11665.708719375651</v>
      </c>
      <c r="DX7" s="317">
        <v>-355.85368642717691</v>
      </c>
      <c r="DY7" s="317">
        <v>18.47879242717687</v>
      </c>
      <c r="DZ7" s="317">
        <v>11328.33382537565</v>
      </c>
      <c r="EA7" s="317">
        <v>127.07176779892171</v>
      </c>
      <c r="EB7" s="317">
        <v>-1.428589798921692</v>
      </c>
      <c r="EC7" s="317">
        <v>11453.97700337565</v>
      </c>
      <c r="ED7" s="317">
        <v>43.146397480369032</v>
      </c>
      <c r="EE7" s="317">
        <v>1.4524325196309604</v>
      </c>
      <c r="EF7" s="317">
        <v>11498.575833375651</v>
      </c>
      <c r="EG7" s="317">
        <v>118.42778807400795</v>
      </c>
      <c r="EH7" s="317">
        <v>-0.67611107400803405</v>
      </c>
      <c r="EI7" s="317">
        <v>11616.327510375651</v>
      </c>
      <c r="EJ7" s="317">
        <v>-36.765820959814604</v>
      </c>
      <c r="EK7" s="317">
        <v>0.64716495981473088</v>
      </c>
      <c r="EL7" s="317">
        <v>11580.208854375651</v>
      </c>
      <c r="EM7" s="317">
        <v>29.853644761660927</v>
      </c>
      <c r="EN7" s="317">
        <v>-0.77644976166090984</v>
      </c>
      <c r="EO7" s="317">
        <v>11609.286049375651</v>
      </c>
      <c r="EP7" s="317">
        <v>0</v>
      </c>
      <c r="EQ7" s="317">
        <v>0</v>
      </c>
      <c r="ER7" s="317">
        <v>11609.286049375651</v>
      </c>
    </row>
    <row r="8" spans="1:148" ht="15" customHeight="1">
      <c r="A8" s="399" t="s">
        <v>232</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45017.463437260005</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2634.3679800627801</v>
      </c>
      <c r="EN8" s="317">
        <v>-14.999943812767404</v>
      </c>
      <c r="EO8" s="317">
        <v>45017.463437260005</v>
      </c>
      <c r="EP8" s="317">
        <v>4175.4317910325935</v>
      </c>
      <c r="EQ8" s="317">
        <v>117.84000145739282</v>
      </c>
      <c r="ER8" s="317">
        <v>49310.735229749989</v>
      </c>
    </row>
    <row r="9" spans="1:148" ht="15" customHeight="1">
      <c r="A9" s="399" t="s">
        <v>446</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53077.700495653073</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359.38068954369533</v>
      </c>
      <c r="DG9" s="317">
        <v>-48.625296073698337</v>
      </c>
      <c r="DH9" s="317">
        <v>40232.952833473086</v>
      </c>
      <c r="DI9" s="317">
        <v>568.9284728941866</v>
      </c>
      <c r="DJ9" s="317">
        <v>-40.623468064183726</v>
      </c>
      <c r="DK9" s="317">
        <v>40761.257838303092</v>
      </c>
      <c r="DL9" s="317">
        <v>2653.1079619012635</v>
      </c>
      <c r="DM9" s="317">
        <v>143.37924349873447</v>
      </c>
      <c r="DN9" s="317">
        <v>43557.745043703086</v>
      </c>
      <c r="DO9" s="317">
        <v>5076.8628053642788</v>
      </c>
      <c r="DP9" s="317">
        <v>-155.60036600428612</v>
      </c>
      <c r="DQ9" s="317">
        <v>48479.007483063077</v>
      </c>
      <c r="DR9" s="317">
        <v>504.28173781762973</v>
      </c>
      <c r="DS9" s="317">
        <v>62.85141402236556</v>
      </c>
      <c r="DT9" s="317">
        <v>49045.963396903069</v>
      </c>
      <c r="DU9" s="317">
        <v>372.25766030967378</v>
      </c>
      <c r="DV9" s="317">
        <v>-431.93015687967284</v>
      </c>
      <c r="DW9" s="317">
        <v>48986.290900333071</v>
      </c>
      <c r="DX9" s="317">
        <v>545.69053189100759</v>
      </c>
      <c r="DY9" s="317">
        <v>478.6638176589945</v>
      </c>
      <c r="DZ9" s="317">
        <v>50010.645249883077</v>
      </c>
      <c r="EA9" s="317">
        <v>723.48615120107831</v>
      </c>
      <c r="EB9" s="317">
        <v>-1907.6208172010772</v>
      </c>
      <c r="EC9" s="317">
        <v>48826.510583883079</v>
      </c>
      <c r="ED9" s="317">
        <v>3089.5455417517114</v>
      </c>
      <c r="EE9" s="317">
        <v>27.184997248283707</v>
      </c>
      <c r="EF9" s="317">
        <v>51943.241122883068</v>
      </c>
      <c r="EG9" s="317">
        <v>903.51126213222039</v>
      </c>
      <c r="EH9" s="317">
        <v>-85.064104822219292</v>
      </c>
      <c r="EI9" s="317">
        <v>52761.68828019307</v>
      </c>
      <c r="EJ9" s="317">
        <v>1213.8763301570477</v>
      </c>
      <c r="EK9" s="317">
        <v>20.774312022954973</v>
      </c>
      <c r="EL9" s="317">
        <v>53996.338922373077</v>
      </c>
      <c r="EM9" s="317">
        <v>-893.48172782902407</v>
      </c>
      <c r="EN9" s="317">
        <v>-25.156698890971484</v>
      </c>
      <c r="EO9" s="317">
        <v>53077.700495653073</v>
      </c>
      <c r="EP9" s="317">
        <v>855.09814329999745</v>
      </c>
      <c r="EQ9" s="317">
        <v>0</v>
      </c>
      <c r="ER9" s="317">
        <v>53932.798638953071</v>
      </c>
    </row>
    <row r="10" spans="1:148"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c r="EP10" s="397"/>
      <c r="EQ10" s="397"/>
      <c r="ER10" s="397"/>
    </row>
    <row r="11" spans="1:148" ht="15" customHeight="1">
      <c r="A11" s="401" t="s">
        <v>426</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539298.14267391677</v>
      </c>
      <c r="L11" s="167">
        <v>553087.77993990516</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3187.0698596915227</v>
      </c>
      <c r="DG11" s="397">
        <v>-3746.1579155213421</v>
      </c>
      <c r="DH11" s="397">
        <v>506623.8333792343</v>
      </c>
      <c r="DI11" s="397">
        <v>1229.1204083614418</v>
      </c>
      <c r="DJ11" s="397">
        <v>436.94170279720157</v>
      </c>
      <c r="DK11" s="397">
        <v>508289.89549039293</v>
      </c>
      <c r="DL11" s="397">
        <v>10455.631066572787</v>
      </c>
      <c r="DM11" s="397">
        <v>1855.987280717768</v>
      </c>
      <c r="DN11" s="397">
        <v>520601.51383768348</v>
      </c>
      <c r="DO11" s="397">
        <v>8005.7184569733035</v>
      </c>
      <c r="DP11" s="397">
        <v>-1478.3739243463338</v>
      </c>
      <c r="DQ11" s="397">
        <v>527128.85837031039</v>
      </c>
      <c r="DR11" s="397">
        <v>3833.7782126080638</v>
      </c>
      <c r="DS11" s="397">
        <v>-4524.5902449856912</v>
      </c>
      <c r="DT11" s="397">
        <v>526438.04633793281</v>
      </c>
      <c r="DU11" s="397">
        <v>-1950.758062646918</v>
      </c>
      <c r="DV11" s="397">
        <v>-268.82977071264037</v>
      </c>
      <c r="DW11" s="397">
        <v>524218.45850457327</v>
      </c>
      <c r="DX11" s="397">
        <v>2172.5994229116668</v>
      </c>
      <c r="DY11" s="397">
        <v>-1079.3570707009078</v>
      </c>
      <c r="DZ11" s="397">
        <v>525311.70085678401</v>
      </c>
      <c r="EA11" s="397">
        <v>5938.8324973109547</v>
      </c>
      <c r="EB11" s="397">
        <v>8047.609319821775</v>
      </c>
      <c r="EC11" s="397">
        <v>539298.14267391677</v>
      </c>
      <c r="ED11" s="397">
        <v>3440.0189803696112</v>
      </c>
      <c r="EE11" s="397">
        <v>-2481.4198208284065</v>
      </c>
      <c r="EF11" s="397">
        <v>540256.74183345796</v>
      </c>
      <c r="EG11" s="397">
        <v>2154.2493566395706</v>
      </c>
      <c r="EH11" s="397">
        <v>-6241.4825917938088</v>
      </c>
      <c r="EI11" s="397">
        <v>536169.50859830377</v>
      </c>
      <c r="EJ11" s="397">
        <v>4685.4726381732689</v>
      </c>
      <c r="EK11" s="397">
        <v>-495.10416162882728</v>
      </c>
      <c r="EL11" s="397">
        <v>540359.87707484816</v>
      </c>
      <c r="EM11" s="397">
        <v>12592.279324425817</v>
      </c>
      <c r="EN11" s="397">
        <v>135.62354063122916</v>
      </c>
      <c r="EO11" s="397">
        <v>553087.77993990516</v>
      </c>
      <c r="EP11" s="397">
        <v>5516.9679240628338</v>
      </c>
      <c r="EQ11" s="397">
        <v>1776.078169407288</v>
      </c>
      <c r="ER11" s="397">
        <v>560380.82603337523</v>
      </c>
    </row>
    <row r="12" spans="1:148" ht="15" customHeight="1">
      <c r="A12" s="399" t="s">
        <v>444</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c r="EP12" s="317">
        <v>6.3599999998587009E-3</v>
      </c>
      <c r="EQ12" s="317">
        <v>49.7167721706046</v>
      </c>
      <c r="ER12" s="317">
        <v>4274.4863025558179</v>
      </c>
    </row>
    <row r="13" spans="1:148" ht="15" customHeight="1">
      <c r="A13" s="399" t="s">
        <v>445</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204656.40741350179</v>
      </c>
      <c r="K13" s="171">
        <v>208941.92636401585</v>
      </c>
      <c r="L13" s="171">
        <v>201612.2351034345</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1359.2229933902499</v>
      </c>
      <c r="DG13" s="317">
        <v>-1719.7181668514243</v>
      </c>
      <c r="DH13" s="317">
        <v>204425.73169872499</v>
      </c>
      <c r="DI13" s="317">
        <v>-868.50050230050795</v>
      </c>
      <c r="DJ13" s="317">
        <v>581.8624579639004</v>
      </c>
      <c r="DK13" s="317">
        <v>204139.09365438839</v>
      </c>
      <c r="DL13" s="317">
        <v>-1104.7447029606919</v>
      </c>
      <c r="DM13" s="317">
        <v>1497.259024456062</v>
      </c>
      <c r="DN13" s="317">
        <v>204531.60797588376</v>
      </c>
      <c r="DO13" s="317">
        <v>1246.6906327395805</v>
      </c>
      <c r="DP13" s="317">
        <v>-1121.8911951215377</v>
      </c>
      <c r="DQ13" s="317">
        <v>204656.40741350179</v>
      </c>
      <c r="DR13" s="317">
        <v>593.80266332923452</v>
      </c>
      <c r="DS13" s="317">
        <v>325.99141556459438</v>
      </c>
      <c r="DT13" s="317">
        <v>205576.20149239563</v>
      </c>
      <c r="DU13" s="317">
        <v>925.56347018022984</v>
      </c>
      <c r="DV13" s="317">
        <v>48.579207107879313</v>
      </c>
      <c r="DW13" s="317">
        <v>206550.34416968373</v>
      </c>
      <c r="DX13" s="317">
        <v>-1371.1831238536813</v>
      </c>
      <c r="DY13" s="317">
        <v>-1331.4729452516567</v>
      </c>
      <c r="DZ13" s="317">
        <v>203847.67388666162</v>
      </c>
      <c r="EA13" s="317">
        <v>1052.1651678581868</v>
      </c>
      <c r="EB13" s="317">
        <v>4042.0873094960525</v>
      </c>
      <c r="EC13" s="317">
        <v>208941.92636401585</v>
      </c>
      <c r="ED13" s="317">
        <v>108.31218707668997</v>
      </c>
      <c r="EE13" s="317">
        <v>-2290.8388958793698</v>
      </c>
      <c r="EF13" s="317">
        <v>206759.3996552132</v>
      </c>
      <c r="EG13" s="317">
        <v>-257.51297844300041</v>
      </c>
      <c r="EH13" s="317">
        <v>-5648.3505661836125</v>
      </c>
      <c r="EI13" s="317">
        <v>200853.5361105866</v>
      </c>
      <c r="EJ13" s="317">
        <v>319.28544024086608</v>
      </c>
      <c r="EK13" s="317">
        <v>-513.6076324900082</v>
      </c>
      <c r="EL13" s="317">
        <v>200659.21391833745</v>
      </c>
      <c r="EM13" s="317">
        <v>786.52679490312983</v>
      </c>
      <c r="EN13" s="317">
        <v>166.49439019391104</v>
      </c>
      <c r="EO13" s="317">
        <v>201612.2351034345</v>
      </c>
      <c r="EP13" s="317">
        <v>-777.85718127697044</v>
      </c>
      <c r="EQ13" s="317">
        <v>1598.8461648085265</v>
      </c>
      <c r="ER13" s="317">
        <v>202433.22408696605</v>
      </c>
    </row>
    <row r="14" spans="1:148" ht="15" customHeight="1">
      <c r="A14" s="399" t="s">
        <v>232</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32569.270144769995</v>
      </c>
      <c r="K14" s="171">
        <v>31972.159883559998</v>
      </c>
      <c r="L14" s="171">
        <v>38884.422464109994</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-1563.2858376713727</v>
      </c>
      <c r="DG14" s="317">
        <v>-94.043470118635042</v>
      </c>
      <c r="DH14" s="317">
        <v>31600.491595919993</v>
      </c>
      <c r="DI14" s="317">
        <v>501.46492354472576</v>
      </c>
      <c r="DJ14" s="317">
        <v>16.48989727527789</v>
      </c>
      <c r="DK14" s="317">
        <v>32118.446416739996</v>
      </c>
      <c r="DL14" s="317">
        <v>-1028.9137490978194</v>
      </c>
      <c r="DM14" s="317">
        <v>215.95533645781902</v>
      </c>
      <c r="DN14" s="317">
        <v>31305.488004099996</v>
      </c>
      <c r="DO14" s="317">
        <v>1387.9271300067321</v>
      </c>
      <c r="DP14" s="317">
        <v>-124.14498933673374</v>
      </c>
      <c r="DQ14" s="317">
        <v>32569.270144769995</v>
      </c>
      <c r="DR14" s="317">
        <v>1808.7731920868193</v>
      </c>
      <c r="DS14" s="317">
        <v>79.596272933183741</v>
      </c>
      <c r="DT14" s="317">
        <v>34457.63960979</v>
      </c>
      <c r="DU14" s="317">
        <v>-4418.7640955978713</v>
      </c>
      <c r="DV14" s="317">
        <v>37.541902787868047</v>
      </c>
      <c r="DW14" s="317">
        <v>30076.417416979995</v>
      </c>
      <c r="DX14" s="317">
        <v>889.96112690651364</v>
      </c>
      <c r="DY14" s="317">
        <v>-83.695051036512425</v>
      </c>
      <c r="DZ14" s="317">
        <v>30882.683492849996</v>
      </c>
      <c r="EA14" s="317">
        <v>1020.2944359435569</v>
      </c>
      <c r="EB14" s="317">
        <v>69.181954766444449</v>
      </c>
      <c r="EC14" s="317">
        <v>31972.159883559998</v>
      </c>
      <c r="ED14" s="317">
        <v>-744.01519818149188</v>
      </c>
      <c r="EE14" s="317">
        <v>-103.7884941885124</v>
      </c>
      <c r="EF14" s="317">
        <v>31124.356191189996</v>
      </c>
      <c r="EG14" s="317">
        <v>632.17166437889989</v>
      </c>
      <c r="EH14" s="317">
        <v>-232.24368694889279</v>
      </c>
      <c r="EI14" s="317">
        <v>31524.284168620001</v>
      </c>
      <c r="EJ14" s="317">
        <v>-245.23896213222952</v>
      </c>
      <c r="EK14" s="317">
        <v>-4.5177677577777899</v>
      </c>
      <c r="EL14" s="317">
        <v>31274.527438729994</v>
      </c>
      <c r="EM14" s="317">
        <v>7625.3911415495386</v>
      </c>
      <c r="EN14" s="317">
        <v>-15.49611616953589</v>
      </c>
      <c r="EO14" s="317">
        <v>38884.422464109994</v>
      </c>
      <c r="EP14" s="317">
        <v>2516.5188561918503</v>
      </c>
      <c r="EQ14" s="317">
        <v>127.51523242815684</v>
      </c>
      <c r="ER14" s="317">
        <v>41528.45655273</v>
      </c>
    </row>
    <row r="15" spans="1:148" ht="15" customHeight="1">
      <c r="A15" s="399" t="s">
        <v>446</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285492.45322814526</v>
      </c>
      <c r="K15" s="402">
        <v>293842.21261235647</v>
      </c>
      <c r="L15" s="402">
        <v>308366.35920197557</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3391.1327039726457</v>
      </c>
      <c r="DG15" s="403">
        <v>-1876.4263795892184</v>
      </c>
      <c r="DH15" s="403">
        <v>266118.44079505216</v>
      </c>
      <c r="DI15" s="403">
        <v>1596.155987117224</v>
      </c>
      <c r="DJ15" s="403">
        <v>-169.30599908260774</v>
      </c>
      <c r="DK15" s="403">
        <v>267545.29078308679</v>
      </c>
      <c r="DL15" s="403">
        <v>12589.289518631298</v>
      </c>
      <c r="DM15" s="403">
        <v>135.71568216362357</v>
      </c>
      <c r="DN15" s="403">
        <v>280270.29598388175</v>
      </c>
      <c r="DO15" s="403">
        <v>5371.1006942269896</v>
      </c>
      <c r="DP15" s="403">
        <v>-148.94344996350446</v>
      </c>
      <c r="DQ15" s="403">
        <v>285492.45322814526</v>
      </c>
      <c r="DR15" s="403">
        <v>1431.2023571920092</v>
      </c>
      <c r="DS15" s="403">
        <v>-4953.4693560545911</v>
      </c>
      <c r="DT15" s="403">
        <v>281970.18622928264</v>
      </c>
      <c r="DU15" s="403">
        <v>1542.4425627707235</v>
      </c>
      <c r="DV15" s="403">
        <v>-371.01610882571549</v>
      </c>
      <c r="DW15" s="403">
        <v>283141.61268322763</v>
      </c>
      <c r="DX15" s="403">
        <v>2653.835633775584</v>
      </c>
      <c r="DY15" s="403">
        <v>396.42366784399564</v>
      </c>
      <c r="DZ15" s="403">
        <v>286191.87198484724</v>
      </c>
      <c r="EA15" s="403">
        <v>3866.3728935092122</v>
      </c>
      <c r="EB15" s="403">
        <v>3783.967733999998</v>
      </c>
      <c r="EC15" s="403">
        <v>293842.21261235647</v>
      </c>
      <c r="ED15" s="403">
        <v>4025.7219914744132</v>
      </c>
      <c r="EE15" s="403">
        <v>5.5031731764920551</v>
      </c>
      <c r="EF15" s="403">
        <v>297873.43777700735</v>
      </c>
      <c r="EG15" s="403">
        <v>1779.590670703672</v>
      </c>
      <c r="EH15" s="403">
        <v>-163.27120984262729</v>
      </c>
      <c r="EI15" s="403">
        <v>299489.75723786838</v>
      </c>
      <c r="EJ15" s="403">
        <v>4664.6032630646332</v>
      </c>
      <c r="EK15" s="403">
        <v>31.402268316929622</v>
      </c>
      <c r="EL15" s="403">
        <v>304185.76276924997</v>
      </c>
      <c r="EM15" s="403">
        <v>4180.3613879731474</v>
      </c>
      <c r="EN15" s="403">
        <v>0.23504475248046219</v>
      </c>
      <c r="EO15" s="403">
        <v>308366.35920197557</v>
      </c>
      <c r="EP15" s="403">
        <v>3778.2998891479542</v>
      </c>
      <c r="EQ15" s="403">
        <v>0</v>
      </c>
      <c r="ER15" s="403">
        <v>312144.65909112355</v>
      </c>
    </row>
    <row r="16" spans="1:148"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c r="EP16" s="403"/>
      <c r="EQ16" s="403"/>
      <c r="ER16" s="403"/>
    </row>
    <row r="17" spans="1:148" ht="15" customHeight="1">
      <c r="A17" s="401" t="s">
        <v>447</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-340744.03660348838</v>
      </c>
      <c r="L17" s="308">
        <v>-324186.57009246992</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-2285.4065258504115</v>
      </c>
      <c r="DG17" s="404">
        <v>3774.2164752457352</v>
      </c>
      <c r="DH17" s="404">
        <v>-344239.32596424886</v>
      </c>
      <c r="DI17" s="404">
        <v>-2505.1305868432137</v>
      </c>
      <c r="DJ17" s="404">
        <v>-127.92071099581261</v>
      </c>
      <c r="DK17" s="404">
        <v>-346872.37726208789</v>
      </c>
      <c r="DL17" s="404">
        <v>-2537.441890285003</v>
      </c>
      <c r="DM17" s="404">
        <v>-880.27997340519494</v>
      </c>
      <c r="DN17" s="404">
        <v>-350290.09912577807</v>
      </c>
      <c r="DO17" s="404">
        <v>385.28082412897493</v>
      </c>
      <c r="DP17" s="404">
        <v>1334.3271668968782</v>
      </c>
      <c r="DQ17" s="404">
        <v>-348570.49113475217</v>
      </c>
      <c r="DR17" s="404">
        <v>5130.630535251883</v>
      </c>
      <c r="DS17" s="404">
        <v>4706.611034365731</v>
      </c>
      <c r="DT17" s="404">
        <v>-338733.42680313461</v>
      </c>
      <c r="DU17" s="404">
        <v>2549.7184832241796</v>
      </c>
      <c r="DV17" s="404">
        <v>-103.7634170725272</v>
      </c>
      <c r="DW17" s="404">
        <v>-336287.47173698293</v>
      </c>
      <c r="DX17" s="404">
        <v>-180.52269065015253</v>
      </c>
      <c r="DY17" s="404">
        <v>1356.3870013422247</v>
      </c>
      <c r="DZ17" s="404">
        <v>-335111.60742629087</v>
      </c>
      <c r="EA17" s="404">
        <v>3858.0052873806135</v>
      </c>
      <c r="EB17" s="404">
        <v>-9490.4344645781275</v>
      </c>
      <c r="EC17" s="404">
        <v>-340744.03660348838</v>
      </c>
      <c r="ED17" s="404">
        <v>6444.8096104265778</v>
      </c>
      <c r="EE17" s="404">
        <v>2144.640117259054</v>
      </c>
      <c r="EF17" s="404">
        <v>-332154.58687580272</v>
      </c>
      <c r="EG17" s="404">
        <v>399.72803323279823</v>
      </c>
      <c r="EH17" s="404">
        <v>5367.4287983986551</v>
      </c>
      <c r="EI17" s="404">
        <v>-326387.43004417128</v>
      </c>
      <c r="EJ17" s="404">
        <v>-828.10473211199678</v>
      </c>
      <c r="EK17" s="404">
        <v>499.77765961565535</v>
      </c>
      <c r="EL17" s="404">
        <v>-326715.75711666758</v>
      </c>
      <c r="EM17" s="404">
        <v>2716.8628133596103</v>
      </c>
      <c r="EN17" s="404">
        <v>-187.67578916196666</v>
      </c>
      <c r="EO17" s="404">
        <v>-324186.57009246992</v>
      </c>
      <c r="EP17" s="404">
        <v>10832.819540867238</v>
      </c>
      <c r="EQ17" s="404">
        <v>-1502.1058945638451</v>
      </c>
      <c r="ER17" s="404">
        <v>-314855.85644616646</v>
      </c>
    </row>
    <row r="18" spans="1:148" ht="15" customHeight="1">
      <c r="A18" s="399" t="s">
        <v>444</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c r="EP18" s="403">
        <v>11319.251170597483</v>
      </c>
      <c r="EQ18" s="403">
        <v>106.41550121544549</v>
      </c>
      <c r="ER18" s="403">
        <v>126397.66336657417</v>
      </c>
    </row>
    <row r="19" spans="1:148" ht="15" customHeight="1">
      <c r="A19" s="399" t="s">
        <v>445</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-193262.28062112615</v>
      </c>
      <c r="K19" s="402">
        <v>-197487.9493606402</v>
      </c>
      <c r="L19" s="402">
        <v>-190002.94905405884</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-1360.8738301870274</v>
      </c>
      <c r="DG19" s="403">
        <v>1722.8139936482019</v>
      </c>
      <c r="DH19" s="403">
        <v>-193048.51438634936</v>
      </c>
      <c r="DI19" s="403">
        <v>879.68172837933389</v>
      </c>
      <c r="DJ19" s="403">
        <v>-582.78187704272636</v>
      </c>
      <c r="DK19" s="403">
        <v>-192751.61453501275</v>
      </c>
      <c r="DL19" s="403">
        <v>1316.1507601972548</v>
      </c>
      <c r="DM19" s="403">
        <v>-1491.3615416926248</v>
      </c>
      <c r="DN19" s="403">
        <v>-192926.8253165081</v>
      </c>
      <c r="DO19" s="403">
        <v>-1449.9977727845155</v>
      </c>
      <c r="DP19" s="403">
        <v>1114.5424681664726</v>
      </c>
      <c r="DQ19" s="403">
        <v>-193262.28062112615</v>
      </c>
      <c r="DR19" s="403">
        <v>-583.44264881271931</v>
      </c>
      <c r="DS19" s="403">
        <v>-323.32116108110955</v>
      </c>
      <c r="DT19" s="403">
        <v>-194169.04443101998</v>
      </c>
      <c r="DU19" s="403">
        <v>-648.48563094181782</v>
      </c>
      <c r="DV19" s="403">
        <v>-67.105388346291363</v>
      </c>
      <c r="DW19" s="403">
        <v>-194884.63545030807</v>
      </c>
      <c r="DX19" s="403">
        <v>1015.3294374265045</v>
      </c>
      <c r="DY19" s="403">
        <v>1349.9517376788335</v>
      </c>
      <c r="DZ19" s="403">
        <v>-192519.34006128597</v>
      </c>
      <c r="EA19" s="403">
        <v>-925.09340005926515</v>
      </c>
      <c r="EB19" s="403">
        <v>-4043.5158992949741</v>
      </c>
      <c r="EC19" s="403">
        <v>-197487.9493606402</v>
      </c>
      <c r="ED19" s="403">
        <v>-65.165789596320934</v>
      </c>
      <c r="EE19" s="403">
        <v>2292.2913283990006</v>
      </c>
      <c r="EF19" s="403">
        <v>-195260.82382183755</v>
      </c>
      <c r="EG19" s="403">
        <v>375.94076651700834</v>
      </c>
      <c r="EH19" s="403">
        <v>5647.6744551096044</v>
      </c>
      <c r="EI19" s="403">
        <v>-189237.20860021096</v>
      </c>
      <c r="EJ19" s="403">
        <v>-356.0512612006807</v>
      </c>
      <c r="EK19" s="403">
        <v>514.25479744982295</v>
      </c>
      <c r="EL19" s="403">
        <v>-189079.00506396181</v>
      </c>
      <c r="EM19" s="403">
        <v>-756.67315014146891</v>
      </c>
      <c r="EN19" s="403">
        <v>-167.27083995557194</v>
      </c>
      <c r="EO19" s="403">
        <v>-190002.94905405884</v>
      </c>
      <c r="EP19" s="403">
        <v>777.85718127697044</v>
      </c>
      <c r="EQ19" s="403">
        <v>-1598.8461648085265</v>
      </c>
      <c r="ER19" s="403">
        <v>-190823.93803759039</v>
      </c>
    </row>
    <row r="20" spans="1:148" ht="15" customHeight="1">
      <c r="A20" s="399" t="s">
        <v>232</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9121.6870857200047</v>
      </c>
      <c r="K20" s="402">
        <v>23313.651747529995</v>
      </c>
      <c r="L20" s="402">
        <v>6133.0409731500113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-726.10112906717472</v>
      </c>
      <c r="DG20" s="403">
        <v>-43.784419252824165</v>
      </c>
      <c r="DH20" s="403">
        <v>5722.4473420299983</v>
      </c>
      <c r="DI20" s="403">
        <v>974.65923803728674</v>
      </c>
      <c r="DJ20" s="403">
        <v>7.0029296527103568</v>
      </c>
      <c r="DK20" s="403">
        <v>6704.1095097199977</v>
      </c>
      <c r="DL20" s="403">
        <v>5112.5283984047728</v>
      </c>
      <c r="DM20" s="403">
        <v>65.480654975214208</v>
      </c>
      <c r="DN20" s="403">
        <v>11882.118563099986</v>
      </c>
      <c r="DO20" s="403">
        <v>-2585.4458927063938</v>
      </c>
      <c r="DP20" s="403">
        <v>-174.98558467358728</v>
      </c>
      <c r="DQ20" s="403">
        <v>9121.6870857200047</v>
      </c>
      <c r="DR20" s="403">
        <v>4333.9916892675265</v>
      </c>
      <c r="DS20" s="403">
        <v>56.184840822469823</v>
      </c>
      <c r="DT20" s="403">
        <v>13511.863615809998</v>
      </c>
      <c r="DU20" s="403">
        <v>8623.3718552415867</v>
      </c>
      <c r="DV20" s="403">
        <v>22.918512778403837</v>
      </c>
      <c r="DW20" s="403">
        <v>22158.153983829987</v>
      </c>
      <c r="DX20" s="403">
        <v>2895.4172192192832</v>
      </c>
      <c r="DY20" s="403">
        <v>-46.215902489256294</v>
      </c>
      <c r="DZ20" s="403">
        <v>25007.355300560019</v>
      </c>
      <c r="EA20" s="403">
        <v>-1950.4063754467395</v>
      </c>
      <c r="EB20" s="403">
        <v>256.70282241672362</v>
      </c>
      <c r="EC20" s="403">
        <v>23313.651747529995</v>
      </c>
      <c r="ED20" s="403">
        <v>4778.1680249143456</v>
      </c>
      <c r="EE20" s="403">
        <v>-109.35232742434115</v>
      </c>
      <c r="EF20" s="403">
        <v>27982.467445020004</v>
      </c>
      <c r="EG20" s="403">
        <v>-12342.578540119133</v>
      </c>
      <c r="EH20" s="403">
        <v>-198.10843690088785</v>
      </c>
      <c r="EI20" s="403">
        <v>15441.780467999986</v>
      </c>
      <c r="EJ20" s="403">
        <v>-4312.4267620523406</v>
      </c>
      <c r="EK20" s="403">
        <v>-5.7857436676444056</v>
      </c>
      <c r="EL20" s="403">
        <v>11123.567962280002</v>
      </c>
      <c r="EM20" s="403">
        <v>-4991.0231614867589</v>
      </c>
      <c r="EN20" s="403">
        <v>0.49617235676848637</v>
      </c>
      <c r="EO20" s="403">
        <v>6133.0409731500113</v>
      </c>
      <c r="EP20" s="403">
        <v>1658.9129348407432</v>
      </c>
      <c r="EQ20" s="403">
        <v>-9.6752309707640194</v>
      </c>
      <c r="ER20" s="403">
        <v>7782.2786770199891</v>
      </c>
    </row>
    <row r="21" spans="1:148" ht="15" customHeight="1" thickBot="1">
      <c r="A21" s="841" t="s">
        <v>446</v>
      </c>
      <c r="B21" s="836">
        <v>-156862.68997913008</v>
      </c>
      <c r="C21" s="842">
        <v>-166632.97407475303</v>
      </c>
      <c r="D21" s="800">
        <v>-175515.50405133097</v>
      </c>
      <c r="E21" s="800">
        <v>-193424.92551663087</v>
      </c>
      <c r="F21" s="800">
        <v>-203012.93324910378</v>
      </c>
      <c r="G21" s="800">
        <v>-208366.94781054693</v>
      </c>
      <c r="H21" s="800">
        <v>-212244.11593048062</v>
      </c>
      <c r="I21" s="800">
        <v>-224681.53703066567</v>
      </c>
      <c r="J21" s="800">
        <v>-237013.44574508216</v>
      </c>
      <c r="K21" s="800">
        <v>-245015.70202847337</v>
      </c>
      <c r="L21" s="800">
        <v>-255288.65870632249</v>
      </c>
      <c r="M21" s="800">
        <v>-2329.1461616979477</v>
      </c>
      <c r="N21" s="800">
        <v>1400.724504423571</v>
      </c>
      <c r="O21" s="800">
        <v>-153746.76439261367</v>
      </c>
      <c r="P21" s="800">
        <v>-1571.2321887113151</v>
      </c>
      <c r="Q21" s="800">
        <v>-215.13446984491296</v>
      </c>
      <c r="R21" s="800">
        <v>-155533.13105116988</v>
      </c>
      <c r="S21" s="800">
        <v>-826.22010917764374</v>
      </c>
      <c r="T21" s="800">
        <v>676.89844050900592</v>
      </c>
      <c r="U21" s="800">
        <v>-155682.4527198385</v>
      </c>
      <c r="V21" s="800">
        <v>-1202.4823717819399</v>
      </c>
      <c r="W21" s="800">
        <v>22.245112490334765</v>
      </c>
      <c r="X21" s="800">
        <v>-156862.68997913008</v>
      </c>
      <c r="Y21" s="800">
        <v>-157193.94173197937</v>
      </c>
      <c r="Z21" s="800">
        <v>808.89058615316458</v>
      </c>
      <c r="AA21" s="800">
        <v>0</v>
      </c>
      <c r="AB21" s="800">
        <v>-156385.05114582629</v>
      </c>
      <c r="AC21" s="800">
        <v>-4396.6830840042558</v>
      </c>
      <c r="AD21" s="800">
        <v>80.434191690000645</v>
      </c>
      <c r="AE21" s="800">
        <v>-160701.30003814056</v>
      </c>
      <c r="AF21" s="800">
        <v>-6046.1597565398533</v>
      </c>
      <c r="AG21" s="800">
        <v>0</v>
      </c>
      <c r="AH21" s="800">
        <v>-166747.45979468038</v>
      </c>
      <c r="AI21" s="800">
        <v>114.48571992736379</v>
      </c>
      <c r="AJ21" s="800">
        <v>0</v>
      </c>
      <c r="AK21" s="800">
        <v>-166632.97407475303</v>
      </c>
      <c r="AL21" s="800">
        <v>-1535.2588542115714</v>
      </c>
      <c r="AM21" s="800">
        <v>52.90469899999988</v>
      </c>
      <c r="AN21" s="800">
        <v>-168593.20218773285</v>
      </c>
      <c r="AO21" s="800">
        <v>-1984.3201009508236</v>
      </c>
      <c r="AP21" s="800">
        <v>-288.83327183746042</v>
      </c>
      <c r="AQ21" s="800">
        <v>-170866.35556052113</v>
      </c>
      <c r="AR21" s="800">
        <v>-1797.5010279828284</v>
      </c>
      <c r="AS21" s="800">
        <v>1648.2201801673382</v>
      </c>
      <c r="AT21" s="800">
        <v>-171015.63640833661</v>
      </c>
      <c r="AU21" s="800">
        <v>-956.94100289515427</v>
      </c>
      <c r="AV21" s="800">
        <v>0</v>
      </c>
      <c r="AW21" s="800">
        <v>-175515.50405133097</v>
      </c>
      <c r="AX21" s="800">
        <v>1997.6279210080354</v>
      </c>
      <c r="AY21" s="800">
        <v>-14836.205489020729</v>
      </c>
      <c r="AZ21" s="800">
        <v>-188354.0816193436</v>
      </c>
      <c r="BA21" s="800">
        <v>-7209.9084914939158</v>
      </c>
      <c r="BB21" s="800">
        <v>-78.783978037764427</v>
      </c>
      <c r="BC21" s="800">
        <v>-195642.7740888753</v>
      </c>
      <c r="BD21" s="800">
        <v>609.62727587753022</v>
      </c>
      <c r="BE21" s="800">
        <v>140.02169578953999</v>
      </c>
      <c r="BF21" s="800">
        <v>-194893.12511720823</v>
      </c>
      <c r="BG21" s="800">
        <v>1474.510820230008</v>
      </c>
      <c r="BH21" s="800">
        <v>-6.3112196526618618</v>
      </c>
      <c r="BI21" s="800">
        <v>-193424.92551663087</v>
      </c>
      <c r="BJ21" s="800">
        <v>-1987.1478542963141</v>
      </c>
      <c r="BK21" s="800">
        <v>1144.7428452819147</v>
      </c>
      <c r="BL21" s="800">
        <v>-194267.33052564529</v>
      </c>
      <c r="BM21" s="800">
        <v>-1655.2454315959283</v>
      </c>
      <c r="BN21" s="800">
        <v>-1097.1719780769854</v>
      </c>
      <c r="BO21" s="800">
        <v>-197019.74793531816</v>
      </c>
      <c r="BP21" s="800">
        <v>-4268.6327191419759</v>
      </c>
      <c r="BQ21" s="800">
        <v>174.63089909038226</v>
      </c>
      <c r="BR21" s="800">
        <v>-201113.74975536976</v>
      </c>
      <c r="BS21" s="800">
        <v>-1554.0783774635233</v>
      </c>
      <c r="BT21" s="800">
        <v>-662.75523436514118</v>
      </c>
      <c r="BU21" s="800">
        <v>-203330.58336719844</v>
      </c>
      <c r="BV21" s="800">
        <v>57.789666995635798</v>
      </c>
      <c r="BW21" s="800">
        <v>106.89988785669084</v>
      </c>
      <c r="BX21" s="800">
        <v>-203165.89381234616</v>
      </c>
      <c r="BY21" s="800">
        <v>-2052.3871820982044</v>
      </c>
      <c r="BZ21" s="800">
        <v>82.70884373039874</v>
      </c>
      <c r="CA21" s="800">
        <v>-205135.57215071394</v>
      </c>
      <c r="CB21" s="800">
        <v>-1069.0665881121602</v>
      </c>
      <c r="CC21" s="800">
        <v>-115.86813733419982</v>
      </c>
      <c r="CD21" s="800">
        <v>-206320.50687616033</v>
      </c>
      <c r="CE21" s="800">
        <v>-2383.0273843485329</v>
      </c>
      <c r="CF21" s="800">
        <v>15.288461867290607</v>
      </c>
      <c r="CG21" s="843">
        <v>-208688.24579864155</v>
      </c>
      <c r="CH21" s="843">
        <v>-2281.1417772415207</v>
      </c>
      <c r="CI21" s="843">
        <v>-80.751685215094767</v>
      </c>
      <c r="CJ21" s="843">
        <v>-211050.13926109817</v>
      </c>
      <c r="CK21" s="843">
        <v>-2514.9710490847929</v>
      </c>
      <c r="CL21" s="843">
        <v>193.08466875950486</v>
      </c>
      <c r="CM21" s="843">
        <v>-213372.02564142345</v>
      </c>
      <c r="CN21" s="843">
        <v>-4033.9307266528713</v>
      </c>
      <c r="CO21" s="843">
        <v>4569.1244273270459</v>
      </c>
      <c r="CP21" s="843">
        <v>-212786.28413440974</v>
      </c>
      <c r="CQ21" s="843">
        <v>-613.20928480524094</v>
      </c>
      <c r="CR21" s="843">
        <v>1155.377488734357</v>
      </c>
      <c r="CS21" s="843">
        <v>-212244.11593048062</v>
      </c>
      <c r="CT21" s="843">
        <v>679.77198580839104</v>
      </c>
      <c r="CU21" s="843">
        <v>-2243.906118232786</v>
      </c>
      <c r="CV21" s="843">
        <v>-213797.97229124501</v>
      </c>
      <c r="CW21" s="843">
        <v>-3301.7578974235325</v>
      </c>
      <c r="CX21" s="843">
        <v>-726.06075244801104</v>
      </c>
      <c r="CY21" s="843">
        <v>-217825.79094111657</v>
      </c>
      <c r="CZ21" s="843">
        <v>-1404.0148548386571</v>
      </c>
      <c r="DA21" s="843">
        <v>-993.37896545432886</v>
      </c>
      <c r="DB21" s="843">
        <v>-220223.18476140953</v>
      </c>
      <c r="DC21" s="843">
        <v>-2208.4093208731501</v>
      </c>
      <c r="DD21" s="843">
        <v>-2249.9429483829736</v>
      </c>
      <c r="DE21" s="843">
        <v>-224681.53703066567</v>
      </c>
      <c r="DF21" s="843">
        <v>-3031.7520144289501</v>
      </c>
      <c r="DG21" s="843">
        <v>1827.8010835155201</v>
      </c>
      <c r="DH21" s="843">
        <v>-225885.48796157906</v>
      </c>
      <c r="DI21" s="843">
        <v>-1027.2275142230374</v>
      </c>
      <c r="DJ21" s="843">
        <v>128.68253101842402</v>
      </c>
      <c r="DK21" s="843">
        <v>-226784.03294478368</v>
      </c>
      <c r="DL21" s="843">
        <v>-9936.1815567300346</v>
      </c>
      <c r="DM21" s="843">
        <v>7.6635613351108987</v>
      </c>
      <c r="DN21" s="843">
        <v>-236712.55094017865</v>
      </c>
      <c r="DO21" s="843">
        <v>-294.23788886271086</v>
      </c>
      <c r="DP21" s="843">
        <v>-6.6569160407816526</v>
      </c>
      <c r="DQ21" s="843">
        <v>-237013.44574508216</v>
      </c>
      <c r="DR21" s="843">
        <v>-926.9206193743795</v>
      </c>
      <c r="DS21" s="843">
        <v>5016.3207700769563</v>
      </c>
      <c r="DT21" s="843">
        <v>-232924.22283237957</v>
      </c>
      <c r="DU21" s="843">
        <v>-1170.1849024610497</v>
      </c>
      <c r="DV21" s="843">
        <v>-60.914048053957345</v>
      </c>
      <c r="DW21" s="843">
        <v>-234155.32178289455</v>
      </c>
      <c r="DX21" s="843">
        <v>-2108.1451018845764</v>
      </c>
      <c r="DY21" s="843">
        <v>82.240149814998858</v>
      </c>
      <c r="DZ21" s="843">
        <v>-236181.22673496418</v>
      </c>
      <c r="EA21" s="843">
        <v>-3142.8867423081338</v>
      </c>
      <c r="EB21" s="843">
        <v>-5691.5885512010755</v>
      </c>
      <c r="EC21" s="843">
        <v>-245015.70202847337</v>
      </c>
      <c r="ED21" s="843">
        <v>-936.17644972270182</v>
      </c>
      <c r="EE21" s="843">
        <v>21.681824071791652</v>
      </c>
      <c r="EF21" s="843">
        <v>-245930.19665412427</v>
      </c>
      <c r="EG21" s="843">
        <v>-876.07940857145161</v>
      </c>
      <c r="EH21" s="843">
        <v>78.207105020407994</v>
      </c>
      <c r="EI21" s="843">
        <v>-246728.06895767531</v>
      </c>
      <c r="EJ21" s="843">
        <v>-3450.7269329075853</v>
      </c>
      <c r="EK21" s="843">
        <v>-10.627956293974648</v>
      </c>
      <c r="EL21" s="843">
        <v>-250189.42384687689</v>
      </c>
      <c r="EM21" s="843">
        <v>-5073.8431158021713</v>
      </c>
      <c r="EN21" s="843">
        <v>-25.391743643451946</v>
      </c>
      <c r="EO21" s="843">
        <v>-255288.65870632249</v>
      </c>
      <c r="EP21" s="843">
        <v>-2923.2017458479568</v>
      </c>
      <c r="EQ21" s="843">
        <v>0</v>
      </c>
      <c r="ER21" s="843">
        <v>-258211.86045217048</v>
      </c>
    </row>
    <row r="22" spans="1:148" ht="15" customHeight="1">
      <c r="A22" s="391" t="s">
        <v>961</v>
      </c>
      <c r="M22" s="405"/>
      <c r="N22" s="405"/>
      <c r="O22" s="405"/>
      <c r="R22" s="405"/>
      <c r="BS22" s="406"/>
      <c r="BV22" s="406"/>
    </row>
    <row r="23" spans="1:148" ht="15" customHeight="1">
      <c r="A23" s="1146" t="s">
        <v>963</v>
      </c>
      <c r="B23" s="1146"/>
      <c r="C23" s="1146"/>
      <c r="D23" s="1146"/>
      <c r="E23" s="1146"/>
      <c r="F23" s="1146"/>
      <c r="G23" s="1146"/>
      <c r="H23" s="1146"/>
      <c r="I23" s="1146"/>
      <c r="J23" s="1146"/>
      <c r="K23" s="1146"/>
      <c r="L23" s="1146"/>
      <c r="M23" s="1146"/>
      <c r="N23" s="1146"/>
      <c r="O23" s="1146"/>
      <c r="P23" s="1146"/>
      <c r="Q23" s="1146"/>
      <c r="R23" s="1146"/>
      <c r="S23" s="1146"/>
      <c r="T23" s="1146"/>
      <c r="U23" s="1146"/>
      <c r="V23" s="1146"/>
      <c r="W23" s="1146"/>
      <c r="X23" s="1146"/>
      <c r="Y23" s="1146"/>
      <c r="Z23" s="1146"/>
      <c r="AA23" s="1146"/>
      <c r="AB23" s="1146"/>
      <c r="AC23" s="1146"/>
      <c r="AD23" s="1146"/>
      <c r="AE23" s="1146"/>
      <c r="AF23" s="1146"/>
      <c r="AG23" s="1146"/>
      <c r="AH23" s="1146"/>
      <c r="AI23" s="1146"/>
      <c r="AJ23" s="1146"/>
      <c r="AK23" s="1146"/>
      <c r="AL23" s="1146"/>
      <c r="AM23" s="1146"/>
      <c r="AN23" s="1146"/>
      <c r="AO23" s="1146"/>
      <c r="AP23" s="1146"/>
      <c r="AQ23" s="1146"/>
      <c r="AR23" s="1146"/>
      <c r="AS23" s="1146"/>
      <c r="AT23" s="1146"/>
      <c r="AU23" s="1146"/>
      <c r="AV23" s="1146"/>
      <c r="AW23" s="1146"/>
      <c r="AX23" s="1146"/>
      <c r="AY23" s="1146"/>
      <c r="AZ23" s="1146"/>
      <c r="BA23" s="1146"/>
      <c r="BB23" s="1146"/>
      <c r="BC23" s="1146"/>
      <c r="BD23" s="1146"/>
      <c r="BE23" s="1146"/>
      <c r="BF23" s="1146"/>
      <c r="BG23" s="1146"/>
      <c r="BH23" s="1146"/>
      <c r="BI23" s="1146"/>
      <c r="BJ23" s="1146"/>
      <c r="BK23" s="1146"/>
      <c r="BL23" s="1146"/>
      <c r="BM23" s="1146"/>
      <c r="BN23" s="1146"/>
      <c r="BO23" s="1146"/>
      <c r="BP23" s="1146"/>
      <c r="BQ23" s="1146"/>
      <c r="BR23" s="1146"/>
      <c r="BS23" s="1146"/>
      <c r="BT23" s="1146"/>
      <c r="BU23" s="1146"/>
      <c r="BV23" s="1146"/>
      <c r="BW23" s="1146"/>
      <c r="BX23" s="1146"/>
      <c r="BY23" s="1146"/>
      <c r="BZ23" s="1146"/>
      <c r="CA23" s="1146"/>
      <c r="CB23" s="1146"/>
      <c r="CC23" s="1146"/>
      <c r="CD23" s="1146"/>
      <c r="CE23" s="1146"/>
      <c r="CF23" s="1146"/>
      <c r="CG23" s="1146"/>
      <c r="CH23" s="1146"/>
      <c r="CI23" s="1146"/>
    </row>
    <row r="24" spans="1:148"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100">
    <mergeCell ref="EP3:EQ3"/>
    <mergeCell ref="ER3:ER4"/>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 ref="AZ3:AZ4"/>
    <mergeCell ref="CJ3:CJ4"/>
    <mergeCell ref="AF3:AG3"/>
    <mergeCell ref="AH3:AH4"/>
    <mergeCell ref="BU3:BU4"/>
    <mergeCell ref="BV3:BW3"/>
    <mergeCell ref="AB3:AB4"/>
    <mergeCell ref="AC3:AD3"/>
    <mergeCell ref="AE3:AE4"/>
    <mergeCell ref="BR3:BR4"/>
    <mergeCell ref="BS3:BT3"/>
    <mergeCell ref="BD3:BE3"/>
    <mergeCell ref="BF3:BF4"/>
    <mergeCell ref="BG3:BH3"/>
    <mergeCell ref="BI3:BI4"/>
    <mergeCell ref="BJ3:BK3"/>
    <mergeCell ref="BL3:BL4"/>
    <mergeCell ref="BM3:BN3"/>
    <mergeCell ref="BO3:BO4"/>
    <mergeCell ref="BP3:BQ3"/>
    <mergeCell ref="AT3:AT4"/>
    <mergeCell ref="AU3:AV3"/>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B3:B4"/>
    <mergeCell ref="O3:O4"/>
    <mergeCell ref="R3:R4"/>
    <mergeCell ref="U3:U4"/>
    <mergeCell ref="F3:F4"/>
    <mergeCell ref="G3:G4"/>
    <mergeCell ref="M3:N3"/>
    <mergeCell ref="E3:E4"/>
    <mergeCell ref="J3:J4"/>
    <mergeCell ref="C3:C4"/>
    <mergeCell ref="D3:D4"/>
    <mergeCell ref="K3:K4"/>
    <mergeCell ref="CM3:CM4"/>
    <mergeCell ref="CN3:CO3"/>
    <mergeCell ref="CP3:CP4"/>
    <mergeCell ref="CQ3:CR3"/>
    <mergeCell ref="CK3:CL3"/>
    <mergeCell ref="DC3:DD3"/>
    <mergeCell ref="DF3:DG3"/>
    <mergeCell ref="DH3:DH4"/>
    <mergeCell ref="DE3:DE4"/>
    <mergeCell ref="CS3:CS4"/>
    <mergeCell ref="CT3:CU3"/>
    <mergeCell ref="CV3:CV4"/>
    <mergeCell ref="CZ3:DA3"/>
    <mergeCell ref="DB3:DB4"/>
    <mergeCell ref="CW3:CX3"/>
    <mergeCell ref="CY3:CY4"/>
    <mergeCell ref="DL3:DM3"/>
    <mergeCell ref="DN3:DN4"/>
    <mergeCell ref="DU3:DV3"/>
    <mergeCell ref="DW3:DW4"/>
    <mergeCell ref="DI3:DJ3"/>
    <mergeCell ref="DK3:DK4"/>
    <mergeCell ref="DO3:DP3"/>
    <mergeCell ref="DQ3:DQ4"/>
    <mergeCell ref="EG3:EH3"/>
    <mergeCell ref="EI3:EI4"/>
    <mergeCell ref="DX3:DY3"/>
    <mergeCell ref="DZ3:DZ4"/>
    <mergeCell ref="DR3:DS3"/>
    <mergeCell ref="DT3:DT4"/>
    <mergeCell ref="ED3:EE3"/>
    <mergeCell ref="EF3:EF4"/>
    <mergeCell ref="EA3:EB3"/>
    <mergeCell ref="EC3:EC4"/>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Q32"/>
  <sheetViews>
    <sheetView showGridLines="0" zoomScaleNormal="100" zoomScaleSheetLayoutView="100" workbookViewId="0">
      <pane xSplit="1" topLeftCell="EE1" activePane="topRight" state="frozen"/>
      <selection activeCell="A13" sqref="A13"/>
      <selection pane="topRight" activeCell="EN41" sqref="EN41"/>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02" width="11.7109375" style="393" customWidth="1"/>
    <col min="103" max="103" width="12.140625" style="393" customWidth="1"/>
    <col min="104" max="104" width="11.7109375" style="393" customWidth="1"/>
    <col min="105" max="105" width="10.7109375" style="393" customWidth="1"/>
    <col min="106" max="107" width="12.140625" style="393" customWidth="1"/>
    <col min="108" max="108" width="8.7109375" style="393" customWidth="1"/>
    <col min="109" max="110" width="11.7109375" style="393" customWidth="1"/>
    <col min="111" max="111" width="8.7109375" style="393" customWidth="1"/>
    <col min="112" max="113" width="11.7109375" style="393" customWidth="1"/>
    <col min="114" max="114" width="10.140625" style="393" customWidth="1"/>
    <col min="115" max="116" width="11.7109375" style="393" customWidth="1"/>
    <col min="117" max="117" width="10.42578125" style="393" customWidth="1"/>
    <col min="118" max="119" width="11.7109375" style="393" customWidth="1"/>
    <col min="120" max="120" width="9" style="393"/>
    <col min="121" max="122" width="11.7109375" style="393" customWidth="1"/>
    <col min="123" max="123" width="9" style="393"/>
    <col min="124" max="125" width="11.7109375" style="393" customWidth="1"/>
    <col min="126" max="126" width="9" style="393"/>
    <col min="127" max="128" width="12.140625" style="393" customWidth="1"/>
    <col min="129" max="129" width="9" style="393"/>
    <col min="130" max="131" width="12.140625" style="393" customWidth="1"/>
    <col min="132" max="132" width="9" style="393"/>
    <col min="133" max="134" width="12.140625" style="393" customWidth="1"/>
    <col min="135" max="135" width="9" style="393" customWidth="1"/>
    <col min="136" max="137" width="12.140625" style="393" customWidth="1"/>
    <col min="138" max="138" width="9" style="393"/>
    <col min="139" max="140" width="12.140625" style="393" customWidth="1"/>
    <col min="141" max="141" width="9" style="393"/>
    <col min="142" max="143" width="12.140625" style="393" customWidth="1"/>
    <col min="144" max="144" width="9" style="393"/>
    <col min="145" max="145" width="10.42578125" style="393" customWidth="1"/>
    <col min="146" max="146" width="17.28515625" style="393" customWidth="1"/>
    <col min="147" max="16384" width="9" style="393"/>
  </cols>
  <sheetData>
    <row r="1" spans="1:147" ht="17.25" customHeight="1">
      <c r="A1" s="377" t="s">
        <v>50</v>
      </c>
      <c r="B1" s="377"/>
      <c r="C1" s="377"/>
      <c r="D1" s="377"/>
      <c r="E1" s="377"/>
      <c r="F1" s="377"/>
      <c r="G1" s="377"/>
      <c r="H1" s="377"/>
      <c r="I1" s="377"/>
      <c r="J1" s="377"/>
      <c r="K1" s="377"/>
      <c r="L1" s="377"/>
      <c r="M1" s="408"/>
      <c r="N1" s="392"/>
      <c r="P1" s="409"/>
      <c r="Q1" s="409"/>
      <c r="T1" s="409"/>
      <c r="W1" s="409"/>
    </row>
    <row r="2" spans="1:147" ht="15" customHeight="1">
      <c r="A2" s="379" t="s">
        <v>76</v>
      </c>
      <c r="B2" s="379"/>
      <c r="C2" s="379"/>
      <c r="D2" s="379"/>
      <c r="E2" s="394"/>
      <c r="F2" s="394"/>
      <c r="G2" s="394"/>
      <c r="H2" s="394"/>
      <c r="I2" s="394"/>
      <c r="J2" s="394"/>
      <c r="K2" s="394"/>
      <c r="L2" s="394"/>
      <c r="M2" s="392"/>
      <c r="N2" s="392"/>
      <c r="Q2" s="410"/>
      <c r="Y2" s="380"/>
    </row>
    <row r="3" spans="1:147" ht="16.5" customHeight="1">
      <c r="A3" s="1009"/>
      <c r="B3" s="1149">
        <v>2015</v>
      </c>
      <c r="C3" s="1149">
        <v>2016</v>
      </c>
      <c r="D3" s="1149">
        <v>2017</v>
      </c>
      <c r="E3" s="1149" t="s">
        <v>203</v>
      </c>
      <c r="F3" s="1149" t="s">
        <v>204</v>
      </c>
      <c r="G3" s="1149" t="s">
        <v>205</v>
      </c>
      <c r="H3" s="1149" t="s">
        <v>206</v>
      </c>
      <c r="I3" s="1149" t="s">
        <v>735</v>
      </c>
      <c r="J3" s="1149" t="s">
        <v>821</v>
      </c>
      <c r="K3" s="1149" t="s">
        <v>878</v>
      </c>
      <c r="L3" s="1149" t="s">
        <v>902</v>
      </c>
      <c r="M3" s="1122" t="s">
        <v>429</v>
      </c>
      <c r="N3" s="1147"/>
      <c r="O3" s="1152" t="s">
        <v>700</v>
      </c>
      <c r="P3" s="1122" t="s">
        <v>429</v>
      </c>
      <c r="Q3" s="1147"/>
      <c r="R3" s="1152" t="s">
        <v>709</v>
      </c>
      <c r="S3" s="1122" t="s">
        <v>429</v>
      </c>
      <c r="T3" s="1147"/>
      <c r="U3" s="1152" t="s">
        <v>701</v>
      </c>
      <c r="V3" s="1122" t="s">
        <v>429</v>
      </c>
      <c r="W3" s="1147"/>
      <c r="X3" s="1151" t="s">
        <v>702</v>
      </c>
      <c r="Y3" s="1123" t="s">
        <v>429</v>
      </c>
      <c r="Z3" s="1153"/>
      <c r="AA3" s="1151" t="s">
        <v>710</v>
      </c>
      <c r="AB3" s="1122" t="s">
        <v>429</v>
      </c>
      <c r="AC3" s="1153"/>
      <c r="AD3" s="1151" t="s">
        <v>711</v>
      </c>
      <c r="AE3" s="1122" t="s">
        <v>429</v>
      </c>
      <c r="AF3" s="1153"/>
      <c r="AG3" s="1151" t="s">
        <v>712</v>
      </c>
      <c r="AH3" s="1122" t="s">
        <v>429</v>
      </c>
      <c r="AI3" s="1153"/>
      <c r="AJ3" s="1151" t="s">
        <v>713</v>
      </c>
      <c r="AK3" s="1122" t="s">
        <v>429</v>
      </c>
      <c r="AL3" s="1153"/>
      <c r="AM3" s="1151" t="s">
        <v>714</v>
      </c>
      <c r="AN3" s="1122" t="s">
        <v>429</v>
      </c>
      <c r="AO3" s="1153"/>
      <c r="AP3" s="1151" t="s">
        <v>715</v>
      </c>
      <c r="AQ3" s="1122" t="s">
        <v>429</v>
      </c>
      <c r="AR3" s="1147"/>
      <c r="AS3" s="1148" t="s">
        <v>703</v>
      </c>
      <c r="AT3" s="1122" t="s">
        <v>429</v>
      </c>
      <c r="AU3" s="1147"/>
      <c r="AV3" s="1148" t="s">
        <v>704</v>
      </c>
      <c r="AW3" s="1122" t="s">
        <v>429</v>
      </c>
      <c r="AX3" s="1147"/>
      <c r="AY3" s="1148" t="s">
        <v>705</v>
      </c>
      <c r="AZ3" s="1122" t="s">
        <v>429</v>
      </c>
      <c r="BA3" s="1147"/>
      <c r="BB3" s="1148" t="s">
        <v>706</v>
      </c>
      <c r="BC3" s="1122" t="s">
        <v>429</v>
      </c>
      <c r="BD3" s="1147"/>
      <c r="BE3" s="1148" t="s">
        <v>707</v>
      </c>
      <c r="BF3" s="1122" t="s">
        <v>429</v>
      </c>
      <c r="BG3" s="1147"/>
      <c r="BH3" s="1148" t="s">
        <v>708</v>
      </c>
      <c r="BI3" s="1122" t="s">
        <v>429</v>
      </c>
      <c r="BJ3" s="1147"/>
      <c r="BK3" s="1148" t="s">
        <v>430</v>
      </c>
      <c r="BL3" s="1122" t="s">
        <v>429</v>
      </c>
      <c r="BM3" s="1147"/>
      <c r="BN3" s="1148" t="s">
        <v>431</v>
      </c>
      <c r="BO3" s="1122" t="s">
        <v>429</v>
      </c>
      <c r="BP3" s="1147"/>
      <c r="BQ3" s="1148" t="s">
        <v>432</v>
      </c>
      <c r="BR3" s="1122" t="s">
        <v>429</v>
      </c>
      <c r="BS3" s="1147"/>
      <c r="BT3" s="1148" t="s">
        <v>433</v>
      </c>
      <c r="BU3" s="1122" t="s">
        <v>429</v>
      </c>
      <c r="BV3" s="1147"/>
      <c r="BW3" s="1148" t="s">
        <v>434</v>
      </c>
      <c r="BX3" s="1122" t="s">
        <v>429</v>
      </c>
      <c r="BY3" s="1147"/>
      <c r="BZ3" s="1148" t="s">
        <v>435</v>
      </c>
      <c r="CA3" s="1122" t="s">
        <v>429</v>
      </c>
      <c r="CB3" s="1147"/>
      <c r="CC3" s="1148" t="s">
        <v>436</v>
      </c>
      <c r="CD3" s="1122" t="s">
        <v>429</v>
      </c>
      <c r="CE3" s="1147"/>
      <c r="CF3" s="1148" t="s">
        <v>437</v>
      </c>
      <c r="CG3" s="1122" t="s">
        <v>429</v>
      </c>
      <c r="CH3" s="1147"/>
      <c r="CI3" s="1148" t="s">
        <v>451</v>
      </c>
      <c r="CJ3" s="1122" t="s">
        <v>429</v>
      </c>
      <c r="CK3" s="1147"/>
      <c r="CL3" s="1148" t="s">
        <v>452</v>
      </c>
      <c r="CM3" s="1122" t="s">
        <v>429</v>
      </c>
      <c r="CN3" s="1147"/>
      <c r="CO3" s="1148" t="s">
        <v>453</v>
      </c>
      <c r="CP3" s="1122" t="s">
        <v>429</v>
      </c>
      <c r="CQ3" s="1147"/>
      <c r="CR3" s="1148" t="s">
        <v>736</v>
      </c>
      <c r="CS3" s="1122" t="s">
        <v>429</v>
      </c>
      <c r="CT3" s="1147"/>
      <c r="CU3" s="1148" t="s">
        <v>775</v>
      </c>
      <c r="CV3" s="1122" t="s">
        <v>429</v>
      </c>
      <c r="CW3" s="1147"/>
      <c r="CX3" s="1148" t="s">
        <v>785</v>
      </c>
      <c r="CY3" s="1122" t="s">
        <v>429</v>
      </c>
      <c r="CZ3" s="1147"/>
      <c r="DA3" s="1148" t="s">
        <v>791</v>
      </c>
      <c r="DB3" s="1122" t="s">
        <v>429</v>
      </c>
      <c r="DC3" s="1147"/>
      <c r="DD3" s="1148" t="s">
        <v>800</v>
      </c>
      <c r="DE3" s="1122" t="s">
        <v>854</v>
      </c>
      <c r="DF3" s="1147"/>
      <c r="DG3" s="1148" t="s">
        <v>855</v>
      </c>
      <c r="DH3" s="1122" t="s">
        <v>854</v>
      </c>
      <c r="DI3" s="1147"/>
      <c r="DJ3" s="1148" t="s">
        <v>859</v>
      </c>
      <c r="DK3" s="1122" t="s">
        <v>854</v>
      </c>
      <c r="DL3" s="1147"/>
      <c r="DM3" s="1148" t="s">
        <v>868</v>
      </c>
      <c r="DN3" s="1122" t="s">
        <v>854</v>
      </c>
      <c r="DO3" s="1147"/>
      <c r="DP3" s="1148" t="s">
        <v>870</v>
      </c>
      <c r="DQ3" s="1122" t="s">
        <v>854</v>
      </c>
      <c r="DR3" s="1147"/>
      <c r="DS3" s="1148" t="s">
        <v>882</v>
      </c>
      <c r="DT3" s="1122" t="s">
        <v>854</v>
      </c>
      <c r="DU3" s="1147"/>
      <c r="DV3" s="1148" t="s">
        <v>886</v>
      </c>
      <c r="DW3" s="1122" t="s">
        <v>854</v>
      </c>
      <c r="DX3" s="1147"/>
      <c r="DY3" s="1148" t="s">
        <v>890</v>
      </c>
      <c r="DZ3" s="1122" t="s">
        <v>854</v>
      </c>
      <c r="EA3" s="1147"/>
      <c r="EB3" s="1148" t="s">
        <v>897</v>
      </c>
      <c r="EC3" s="1122" t="s">
        <v>854</v>
      </c>
      <c r="ED3" s="1147"/>
      <c r="EE3" s="1148" t="s">
        <v>904</v>
      </c>
      <c r="EF3" s="1122" t="s">
        <v>854</v>
      </c>
      <c r="EG3" s="1147"/>
      <c r="EH3" s="1148" t="s">
        <v>912</v>
      </c>
      <c r="EI3" s="1122" t="s">
        <v>854</v>
      </c>
      <c r="EJ3" s="1147"/>
      <c r="EK3" s="1148" t="s">
        <v>917</v>
      </c>
      <c r="EL3" s="1122" t="s">
        <v>854</v>
      </c>
      <c r="EM3" s="1147"/>
      <c r="EN3" s="1148" t="s">
        <v>925</v>
      </c>
      <c r="EO3" s="1122" t="s">
        <v>854</v>
      </c>
      <c r="EP3" s="1147"/>
      <c r="EQ3" s="1148" t="s">
        <v>934</v>
      </c>
    </row>
    <row r="4" spans="1:147" ht="39" customHeight="1">
      <c r="A4" s="1009"/>
      <c r="B4" s="1149"/>
      <c r="C4" s="1149"/>
      <c r="D4" s="1149"/>
      <c r="E4" s="1149"/>
      <c r="F4" s="1149"/>
      <c r="G4" s="1149"/>
      <c r="H4" s="1149"/>
      <c r="I4" s="1149"/>
      <c r="J4" s="1149"/>
      <c r="K4" s="1149"/>
      <c r="L4" s="1149"/>
      <c r="M4" s="1001" t="s">
        <v>438</v>
      </c>
      <c r="N4" s="1012" t="s">
        <v>439</v>
      </c>
      <c r="O4" s="1152"/>
      <c r="P4" s="1001" t="s">
        <v>438</v>
      </c>
      <c r="Q4" s="1012" t="s">
        <v>439</v>
      </c>
      <c r="R4" s="1152"/>
      <c r="S4" s="1001" t="s">
        <v>438</v>
      </c>
      <c r="T4" s="1012" t="s">
        <v>439</v>
      </c>
      <c r="U4" s="1152"/>
      <c r="V4" s="1001" t="s">
        <v>440</v>
      </c>
      <c r="W4" s="1012" t="s">
        <v>439</v>
      </c>
      <c r="X4" s="1151"/>
      <c r="Y4" s="1013" t="s">
        <v>441</v>
      </c>
      <c r="Z4" s="1012" t="s">
        <v>442</v>
      </c>
      <c r="AA4" s="1151"/>
      <c r="AB4" s="1014" t="s">
        <v>441</v>
      </c>
      <c r="AC4" s="1012" t="s">
        <v>442</v>
      </c>
      <c r="AD4" s="1151"/>
      <c r="AE4" s="1014" t="s">
        <v>441</v>
      </c>
      <c r="AF4" s="1012" t="s">
        <v>442</v>
      </c>
      <c r="AG4" s="1151"/>
      <c r="AH4" s="1014" t="s">
        <v>441</v>
      </c>
      <c r="AI4" s="1012" t="s">
        <v>442</v>
      </c>
      <c r="AJ4" s="1151"/>
      <c r="AK4" s="1014" t="s">
        <v>441</v>
      </c>
      <c r="AL4" s="1012" t="s">
        <v>442</v>
      </c>
      <c r="AM4" s="1151"/>
      <c r="AN4" s="1014" t="s">
        <v>441</v>
      </c>
      <c r="AO4" s="1012" t="s">
        <v>442</v>
      </c>
      <c r="AP4" s="1151"/>
      <c r="AQ4" s="1001" t="s">
        <v>441</v>
      </c>
      <c r="AR4" s="1012" t="s">
        <v>442</v>
      </c>
      <c r="AS4" s="1148"/>
      <c r="AT4" s="1001" t="s">
        <v>441</v>
      </c>
      <c r="AU4" s="1012" t="s">
        <v>442</v>
      </c>
      <c r="AV4" s="1148"/>
      <c r="AW4" s="1001" t="s">
        <v>441</v>
      </c>
      <c r="AX4" s="1012" t="s">
        <v>442</v>
      </c>
      <c r="AY4" s="1148"/>
      <c r="AZ4" s="1001" t="s">
        <v>441</v>
      </c>
      <c r="BA4" s="1012" t="s">
        <v>442</v>
      </c>
      <c r="BB4" s="1148"/>
      <c r="BC4" s="1001" t="s">
        <v>441</v>
      </c>
      <c r="BD4" s="1012" t="s">
        <v>442</v>
      </c>
      <c r="BE4" s="1148"/>
      <c r="BF4" s="1001" t="s">
        <v>441</v>
      </c>
      <c r="BG4" s="1012" t="s">
        <v>442</v>
      </c>
      <c r="BH4" s="1148"/>
      <c r="BI4" s="1001" t="s">
        <v>441</v>
      </c>
      <c r="BJ4" s="1012" t="s">
        <v>442</v>
      </c>
      <c r="BK4" s="1148"/>
      <c r="BL4" s="1001" t="s">
        <v>441</v>
      </c>
      <c r="BM4" s="1012" t="s">
        <v>442</v>
      </c>
      <c r="BN4" s="1148"/>
      <c r="BO4" s="1001" t="s">
        <v>441</v>
      </c>
      <c r="BP4" s="1012" t="s">
        <v>442</v>
      </c>
      <c r="BQ4" s="1148"/>
      <c r="BR4" s="1001" t="s">
        <v>441</v>
      </c>
      <c r="BS4" s="1012" t="s">
        <v>442</v>
      </c>
      <c r="BT4" s="1148"/>
      <c r="BU4" s="1001" t="s">
        <v>441</v>
      </c>
      <c r="BV4" s="1012" t="s">
        <v>442</v>
      </c>
      <c r="BW4" s="1148"/>
      <c r="BX4" s="1001" t="s">
        <v>441</v>
      </c>
      <c r="BY4" s="1012" t="s">
        <v>442</v>
      </c>
      <c r="BZ4" s="1148"/>
      <c r="CA4" s="1001" t="s">
        <v>441</v>
      </c>
      <c r="CB4" s="1012" t="s">
        <v>442</v>
      </c>
      <c r="CC4" s="1148"/>
      <c r="CD4" s="1001" t="s">
        <v>441</v>
      </c>
      <c r="CE4" s="1012" t="s">
        <v>442</v>
      </c>
      <c r="CF4" s="1148"/>
      <c r="CG4" s="1001" t="s">
        <v>438</v>
      </c>
      <c r="CH4" s="1012" t="s">
        <v>442</v>
      </c>
      <c r="CI4" s="1148"/>
      <c r="CJ4" s="1001" t="s">
        <v>438</v>
      </c>
      <c r="CK4" s="1012" t="s">
        <v>442</v>
      </c>
      <c r="CL4" s="1148"/>
      <c r="CM4" s="1001" t="s">
        <v>438</v>
      </c>
      <c r="CN4" s="1012" t="s">
        <v>442</v>
      </c>
      <c r="CO4" s="1148"/>
      <c r="CP4" s="1001" t="s">
        <v>438</v>
      </c>
      <c r="CQ4" s="1012" t="s">
        <v>442</v>
      </c>
      <c r="CR4" s="1148"/>
      <c r="CS4" s="1001" t="s">
        <v>441</v>
      </c>
      <c r="CT4" s="1012" t="s">
        <v>853</v>
      </c>
      <c r="CU4" s="1148"/>
      <c r="CV4" s="1001" t="s">
        <v>441</v>
      </c>
      <c r="CW4" s="1012" t="s">
        <v>853</v>
      </c>
      <c r="CX4" s="1148"/>
      <c r="CY4" s="1001" t="s">
        <v>438</v>
      </c>
      <c r="CZ4" s="1012" t="s">
        <v>853</v>
      </c>
      <c r="DA4" s="1148"/>
      <c r="DB4" s="1001" t="s">
        <v>438</v>
      </c>
      <c r="DC4" s="1012" t="s">
        <v>853</v>
      </c>
      <c r="DD4" s="1148"/>
      <c r="DE4" s="1001" t="s">
        <v>438</v>
      </c>
      <c r="DF4" s="1012" t="s">
        <v>853</v>
      </c>
      <c r="DG4" s="1148"/>
      <c r="DH4" s="1001" t="s">
        <v>438</v>
      </c>
      <c r="DI4" s="1012" t="s">
        <v>853</v>
      </c>
      <c r="DJ4" s="1148"/>
      <c r="DK4" s="1001" t="s">
        <v>438</v>
      </c>
      <c r="DL4" s="1012" t="s">
        <v>853</v>
      </c>
      <c r="DM4" s="1148"/>
      <c r="DN4" s="1001" t="s">
        <v>438</v>
      </c>
      <c r="DO4" s="1012" t="s">
        <v>853</v>
      </c>
      <c r="DP4" s="1148"/>
      <c r="DQ4" s="1001" t="s">
        <v>438</v>
      </c>
      <c r="DR4" s="1012" t="s">
        <v>853</v>
      </c>
      <c r="DS4" s="1148"/>
      <c r="DT4" s="1001" t="s">
        <v>438</v>
      </c>
      <c r="DU4" s="1012" t="s">
        <v>853</v>
      </c>
      <c r="DV4" s="1148"/>
      <c r="DW4" s="1001" t="s">
        <v>438</v>
      </c>
      <c r="DX4" s="1012" t="s">
        <v>853</v>
      </c>
      <c r="DY4" s="1148"/>
      <c r="DZ4" s="1001" t="s">
        <v>438</v>
      </c>
      <c r="EA4" s="1012" t="s">
        <v>853</v>
      </c>
      <c r="EB4" s="1148"/>
      <c r="EC4" s="1001" t="s">
        <v>438</v>
      </c>
      <c r="ED4" s="1012" t="s">
        <v>853</v>
      </c>
      <c r="EE4" s="1148"/>
      <c r="EF4" s="1001" t="s">
        <v>438</v>
      </c>
      <c r="EG4" s="1012" t="s">
        <v>853</v>
      </c>
      <c r="EH4" s="1148"/>
      <c r="EI4" s="1001" t="s">
        <v>438</v>
      </c>
      <c r="EJ4" s="1012" t="s">
        <v>853</v>
      </c>
      <c r="EK4" s="1148"/>
      <c r="EL4" s="1001" t="s">
        <v>438</v>
      </c>
      <c r="EM4" s="1012" t="s">
        <v>853</v>
      </c>
      <c r="EN4" s="1148"/>
      <c r="EO4" s="1001" t="s">
        <v>438</v>
      </c>
      <c r="EP4" s="1012" t="s">
        <v>853</v>
      </c>
      <c r="EQ4" s="1148"/>
    </row>
    <row r="5" spans="1:147" ht="15" customHeight="1">
      <c r="A5" s="411" t="s">
        <v>448</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-221012.11789053411</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-745.17828096709809</v>
      </c>
      <c r="DF5" s="383">
        <v>3607.4807325485122</v>
      </c>
      <c r="DG5" s="383">
        <v>-223092.63622643254</v>
      </c>
      <c r="DH5" s="383">
        <v>1630.2423997441922</v>
      </c>
      <c r="DI5" s="383">
        <v>-409.48979562357727</v>
      </c>
      <c r="DJ5" s="383">
        <v>-221871.88362231196</v>
      </c>
      <c r="DK5" s="383">
        <v>-1257.3465239606899</v>
      </c>
      <c r="DL5" s="383">
        <v>-1635.5376204862037</v>
      </c>
      <c r="DM5" s="383">
        <v>-224764.76776675886</v>
      </c>
      <c r="DN5" s="383">
        <v>-10164.845826766952</v>
      </c>
      <c r="DO5" s="383">
        <v>1274.4691888050595</v>
      </c>
      <c r="DP5" s="383">
        <v>-233655.14440472072</v>
      </c>
      <c r="DQ5" s="383">
        <v>990.16926049309507</v>
      </c>
      <c r="DR5" s="383">
        <v>4598.1334298750198</v>
      </c>
      <c r="DS5" s="383">
        <v>-228066.84171435263</v>
      </c>
      <c r="DT5" s="383">
        <v>4646.7899353981811</v>
      </c>
      <c r="DU5" s="383">
        <v>309.94720149671627</v>
      </c>
      <c r="DV5" s="383">
        <v>-223110.10457745768</v>
      </c>
      <c r="DW5" s="383">
        <v>2660.2858397701161</v>
      </c>
      <c r="DX5" s="383">
        <v>981.01447404273199</v>
      </c>
      <c r="DY5" s="383">
        <v>-219468.80426364482</v>
      </c>
      <c r="DZ5" s="383">
        <v>-1361.6751893576075</v>
      </c>
      <c r="EA5" s="383">
        <v>-7836.9712260466167</v>
      </c>
      <c r="EB5" s="383">
        <v>-228667.45067904907</v>
      </c>
      <c r="EC5" s="383">
        <v>-1268.8210975012089</v>
      </c>
      <c r="ED5" s="383">
        <v>2322.1774991770967</v>
      </c>
      <c r="EE5" s="383">
        <v>-227614.09427737319</v>
      </c>
      <c r="EF5" s="383">
        <v>3344.9477871241393</v>
      </c>
      <c r="EG5" s="383">
        <v>5890.3635524500269</v>
      </c>
      <c r="EH5" s="383">
        <v>-218378.78293779903</v>
      </c>
      <c r="EI5" s="383">
        <v>214.2480837121249</v>
      </c>
      <c r="EJ5" s="383">
        <v>483.70808884026656</v>
      </c>
      <c r="EK5" s="383">
        <v>-217680.82676524663</v>
      </c>
      <c r="EL5" s="383">
        <v>-3166.9764822334528</v>
      </c>
      <c r="EM5" s="383">
        <v>-164.31464305398154</v>
      </c>
      <c r="EN5" s="383">
        <v>-221012.11789053411</v>
      </c>
      <c r="EO5" s="383">
        <v>-761.31922885805307</v>
      </c>
      <c r="EP5" s="383">
        <v>-1618.7348393685165</v>
      </c>
      <c r="EQ5" s="383">
        <v>-223392.17195876065</v>
      </c>
    </row>
    <row r="6" spans="1:147" ht="15" customHeight="1">
      <c r="A6" s="393" t="s">
        <v>424</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c r="EO6" s="384">
        <v>310.61860553173574</v>
      </c>
      <c r="EP6" s="384">
        <v>0</v>
      </c>
      <c r="EQ6" s="384">
        <v>-9071.9597175153667</v>
      </c>
    </row>
    <row r="7" spans="1:147" ht="15" customHeight="1">
      <c r="A7" s="393" t="s">
        <v>449</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-211629.53956748699</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-1122.2611111540973</v>
      </c>
      <c r="DF7" s="384">
        <v>3607.4807325485122</v>
      </c>
      <c r="DG7" s="384">
        <v>-215825.31590624049</v>
      </c>
      <c r="DH7" s="384">
        <v>2279.8214214201898</v>
      </c>
      <c r="DI7" s="384">
        <v>-409.48979562357727</v>
      </c>
      <c r="DJ7" s="384">
        <v>-213954.9842804439</v>
      </c>
      <c r="DK7" s="384">
        <v>-3916.3736650259234</v>
      </c>
      <c r="DL7" s="384">
        <v>-1635.5376204862037</v>
      </c>
      <c r="DM7" s="384">
        <v>-219506.89556595605</v>
      </c>
      <c r="DN7" s="384">
        <v>-6584.1946951031077</v>
      </c>
      <c r="DO7" s="384">
        <v>1274.4691888050595</v>
      </c>
      <c r="DP7" s="384">
        <v>-224816.62107225406</v>
      </c>
      <c r="DQ7" s="384">
        <v>3.4519331211615736</v>
      </c>
      <c r="DR7" s="384">
        <v>4598.1334298750198</v>
      </c>
      <c r="DS7" s="384">
        <v>-220215.03570925791</v>
      </c>
      <c r="DT7" s="384">
        <v>4806.7191803851802</v>
      </c>
      <c r="DU7" s="384">
        <v>309.94720149671627</v>
      </c>
      <c r="DV7" s="384">
        <v>-215098.36932737596</v>
      </c>
      <c r="DW7" s="384">
        <v>2866.6656544425996</v>
      </c>
      <c r="DX7" s="384">
        <v>981.01447404273199</v>
      </c>
      <c r="DY7" s="384">
        <v>-211250.68919889061</v>
      </c>
      <c r="DZ7" s="384">
        <v>-781.67953569761448</v>
      </c>
      <c r="EA7" s="384">
        <v>-7836.9712260466167</v>
      </c>
      <c r="EB7" s="384">
        <v>-219869.33996063485</v>
      </c>
      <c r="EC7" s="384">
        <v>-974.47147170116125</v>
      </c>
      <c r="ED7" s="384">
        <v>2322.1774991770967</v>
      </c>
      <c r="EE7" s="384">
        <v>-218521.63393315894</v>
      </c>
      <c r="EF7" s="384">
        <v>3041.274213746563</v>
      </c>
      <c r="EG7" s="384">
        <v>5890.3635524500269</v>
      </c>
      <c r="EH7" s="384">
        <v>-209589.99616696234</v>
      </c>
      <c r="EI7" s="384">
        <v>131.64232277212449</v>
      </c>
      <c r="EJ7" s="384">
        <v>483.70808884026656</v>
      </c>
      <c r="EK7" s="384">
        <v>-208974.64575534995</v>
      </c>
      <c r="EL7" s="384">
        <v>-2490.5791690830338</v>
      </c>
      <c r="EM7" s="384">
        <v>-164.31464305398154</v>
      </c>
      <c r="EN7" s="384">
        <v>-211629.53956748699</v>
      </c>
      <c r="EO7" s="384">
        <v>-1071.9378343897888</v>
      </c>
      <c r="EP7" s="384">
        <v>-1618.7348393685165</v>
      </c>
      <c r="EQ7" s="384">
        <v>-214320.21224124529</v>
      </c>
    </row>
    <row r="8" spans="1:147" ht="15" customHeight="1">
      <c r="A8" s="389" t="s">
        <v>450</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c r="EO8" s="383"/>
      <c r="EP8" s="383"/>
      <c r="EQ8" s="383"/>
    </row>
    <row r="9" spans="1:147" ht="15" customHeight="1">
      <c r="A9" s="412" t="s">
        <v>445</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c r="EO9" s="388">
        <v>777.84296736022043</v>
      </c>
      <c r="EP9" s="388">
        <v>-1598.8461648085265</v>
      </c>
      <c r="EQ9" s="388">
        <v>-202433.27649280531</v>
      </c>
    </row>
    <row r="10" spans="1:147" ht="15" customHeight="1" thickBot="1">
      <c r="A10" s="835" t="s">
        <v>405</v>
      </c>
      <c r="B10" s="836">
        <v>-6517.9294542030821</v>
      </c>
      <c r="C10" s="837">
        <v>-5625.72343159919</v>
      </c>
      <c r="D10" s="838">
        <v>-8345.0032395455128</v>
      </c>
      <c r="E10" s="838">
        <v>-19125.274756000006</v>
      </c>
      <c r="F10" s="838">
        <v>-18334.658303999997</v>
      </c>
      <c r="G10" s="838">
        <v>-17963.201167070001</v>
      </c>
      <c r="H10" s="838">
        <v>-12822.929628999997</v>
      </c>
      <c r="I10" s="838">
        <v>-12823.033261999995</v>
      </c>
      <c r="J10" s="838">
        <v>-16353.761505000011</v>
      </c>
      <c r="K10" s="838">
        <v>-13398.052343999994</v>
      </c>
      <c r="L10" s="838">
        <v>-12309.113146999987</v>
      </c>
      <c r="M10" s="839">
        <v>227.80098887774531</v>
      </c>
      <c r="N10" s="839">
        <v>-1.9895196601282805E-13</v>
      </c>
      <c r="O10" s="839">
        <v>-8300.6125681324374</v>
      </c>
      <c r="P10" s="839">
        <v>615.49160254327319</v>
      </c>
      <c r="Q10" s="839">
        <v>-1.1368683772161603E-13</v>
      </c>
      <c r="R10" s="839">
        <v>-7685.1209655891644</v>
      </c>
      <c r="S10" s="839">
        <v>-1.1368683772161603E-13</v>
      </c>
      <c r="T10" s="839">
        <v>-1.9895196601282805E-13</v>
      </c>
      <c r="U10" s="839">
        <v>-7429.7667277679648</v>
      </c>
      <c r="V10" s="839">
        <v>911.83727356488203</v>
      </c>
      <c r="W10" s="839">
        <v>-2.2737367544323206E-13</v>
      </c>
      <c r="X10" s="839">
        <v>-6517.929454203083</v>
      </c>
      <c r="Y10" s="839">
        <v>268.27920994326496</v>
      </c>
      <c r="Z10" s="839">
        <v>0</v>
      </c>
      <c r="AA10" s="839">
        <v>-6249.6502442598176</v>
      </c>
      <c r="AB10" s="839">
        <v>628.27246180481461</v>
      </c>
      <c r="AC10" s="839">
        <v>0</v>
      </c>
      <c r="AD10" s="839">
        <v>-5621.3777824550034</v>
      </c>
      <c r="AE10" s="839">
        <v>-813.06785508286987</v>
      </c>
      <c r="AF10" s="839">
        <v>0</v>
      </c>
      <c r="AG10" s="839">
        <v>-6434.4456375378732</v>
      </c>
      <c r="AH10" s="839">
        <v>808.72220593868292</v>
      </c>
      <c r="AI10" s="839">
        <v>0</v>
      </c>
      <c r="AJ10" s="839">
        <v>-5625.72343159919</v>
      </c>
      <c r="AK10" s="839">
        <v>199.80671323999999</v>
      </c>
      <c r="AL10" s="839">
        <v>0</v>
      </c>
      <c r="AM10" s="839">
        <v>-5425.9167183591899</v>
      </c>
      <c r="AN10" s="839">
        <v>821.49897312132816</v>
      </c>
      <c r="AO10" s="839">
        <v>0</v>
      </c>
      <c r="AP10" s="839">
        <v>-4604.4177452378617</v>
      </c>
      <c r="AQ10" s="839">
        <v>-376.50745154386743</v>
      </c>
      <c r="AR10" s="839">
        <v>0</v>
      </c>
      <c r="AS10" s="839">
        <v>-4980.925196781729</v>
      </c>
      <c r="AT10" s="839">
        <v>-3364.0780427637837</v>
      </c>
      <c r="AU10" s="839">
        <v>0</v>
      </c>
      <c r="AV10" s="839">
        <v>-8345.0032395455128</v>
      </c>
      <c r="AW10" s="839">
        <v>3684.7778366902257</v>
      </c>
      <c r="AX10" s="839">
        <v>-14734.128505144719</v>
      </c>
      <c r="AY10" s="839">
        <v>-19394.35390799999</v>
      </c>
      <c r="AZ10" s="839">
        <v>-3304.7532078920112</v>
      </c>
      <c r="BA10" s="839">
        <v>-291.20286410798872</v>
      </c>
      <c r="BB10" s="839">
        <v>-22990.309979999991</v>
      </c>
      <c r="BC10" s="839">
        <v>3547.7321305902192</v>
      </c>
      <c r="BD10" s="839">
        <v>317.30309340976601</v>
      </c>
      <c r="BE10" s="839">
        <v>-19125.274756000006</v>
      </c>
      <c r="BF10" s="839">
        <v>102.83488385660408</v>
      </c>
      <c r="BG10" s="839">
        <v>-102.8348838566053</v>
      </c>
      <c r="BH10" s="839">
        <v>-19125.274756000006</v>
      </c>
      <c r="BI10" s="839">
        <v>242.85995630266416</v>
      </c>
      <c r="BJ10" s="839">
        <v>1035.5589196973233</v>
      </c>
      <c r="BK10" s="839">
        <v>-17846.855880000017</v>
      </c>
      <c r="BL10" s="839">
        <v>32.363263557188475</v>
      </c>
      <c r="BM10" s="839">
        <v>-1088.4601055571657</v>
      </c>
      <c r="BN10" s="839">
        <v>-18902.952721999995</v>
      </c>
      <c r="BO10" s="839">
        <v>-163.39332202149035</v>
      </c>
      <c r="BP10" s="839">
        <v>163.39332202148944</v>
      </c>
      <c r="BQ10" s="839">
        <v>-18902.952721999995</v>
      </c>
      <c r="BR10" s="839">
        <v>796.13053506063216</v>
      </c>
      <c r="BS10" s="839">
        <v>-227.83611706063311</v>
      </c>
      <c r="BT10" s="839">
        <v>-18334.658303999997</v>
      </c>
      <c r="BU10" s="839">
        <v>311.59098868948251</v>
      </c>
      <c r="BV10" s="839">
        <v>176.21143531049529</v>
      </c>
      <c r="BW10" s="839">
        <v>-17846.855880000017</v>
      </c>
      <c r="BX10" s="839">
        <v>61.705730307968025</v>
      </c>
      <c r="BY10" s="839">
        <v>63.695882162039197</v>
      </c>
      <c r="BZ10" s="839">
        <v>-17721.454267530011</v>
      </c>
      <c r="CA10" s="839">
        <v>176.53932308762532</v>
      </c>
      <c r="CB10" s="839">
        <v>-123.11446547761079</v>
      </c>
      <c r="CC10" s="839">
        <v>-17668.029409919996</v>
      </c>
      <c r="CD10" s="839">
        <v>-361.08036751481819</v>
      </c>
      <c r="CE10" s="839">
        <v>65.908610364815104</v>
      </c>
      <c r="CF10" s="839">
        <v>-17963.201167070001</v>
      </c>
      <c r="CG10" s="839">
        <v>-315.20985125475391</v>
      </c>
      <c r="CH10" s="839">
        <v>-126.10550146525929</v>
      </c>
      <c r="CI10" s="839">
        <v>-18404.516519790013</v>
      </c>
      <c r="CJ10" s="839">
        <v>262.32170330011871</v>
      </c>
      <c r="CK10" s="839">
        <v>0.65082048991462216</v>
      </c>
      <c r="CL10" s="839">
        <v>-18141.543995999979</v>
      </c>
      <c r="CM10" s="839">
        <v>-157.58706176489977</v>
      </c>
      <c r="CN10" s="839">
        <v>4322.9630337648796</v>
      </c>
      <c r="CO10" s="839">
        <v>-13976.168023999999</v>
      </c>
      <c r="CP10" s="839">
        <v>1064.0046316438586</v>
      </c>
      <c r="CQ10" s="839">
        <v>820.64022635613401</v>
      </c>
      <c r="CR10" s="839">
        <v>-12091.523166000004</v>
      </c>
      <c r="CS10" s="839">
        <v>927.2857082200037</v>
      </c>
      <c r="CT10" s="839">
        <v>-2072.332918219985</v>
      </c>
      <c r="CU10" s="839">
        <v>-13236.472821999987</v>
      </c>
      <c r="CV10" s="839">
        <v>106.82808240172176</v>
      </c>
      <c r="CW10" s="839">
        <v>-624.69265508171702</v>
      </c>
      <c r="CX10" s="839">
        <v>-13754.337394679982</v>
      </c>
      <c r="CY10" s="839">
        <v>1878.7816727650181</v>
      </c>
      <c r="CZ10" s="839">
        <v>-1233.4283050850408</v>
      </c>
      <c r="DA10" s="839">
        <v>-13108.984027000004</v>
      </c>
      <c r="DB10" s="839">
        <v>2427.8199194182957</v>
      </c>
      <c r="DC10" s="839">
        <v>-2141.8691544182875</v>
      </c>
      <c r="DD10" s="839">
        <v>-12823.033261999995</v>
      </c>
      <c r="DE10" s="839">
        <v>-189.86309158922768</v>
      </c>
      <c r="DF10" s="839">
        <v>1876.4263795892184</v>
      </c>
      <c r="DG10" s="839">
        <v>-11136.469974000005</v>
      </c>
      <c r="DH10" s="839">
        <v>1427.117867917397</v>
      </c>
      <c r="DI10" s="839">
        <v>169.30599908260774</v>
      </c>
      <c r="DJ10" s="839">
        <v>-9540.0461070000001</v>
      </c>
      <c r="DK10" s="839">
        <v>-5368.6294688363814</v>
      </c>
      <c r="DL10" s="839">
        <v>-135.71568216362357</v>
      </c>
      <c r="DM10" s="839">
        <v>-15044.391258000005</v>
      </c>
      <c r="DN10" s="839">
        <v>-1458.3136969635102</v>
      </c>
      <c r="DO10" s="839">
        <v>148.94344996350446</v>
      </c>
      <c r="DP10" s="839">
        <v>-16353.761505000011</v>
      </c>
      <c r="DQ10" s="839">
        <v>402.14825094542357</v>
      </c>
      <c r="DR10" s="839">
        <v>4953.4693560545875</v>
      </c>
      <c r="DS10" s="839">
        <v>-10998.143898</v>
      </c>
      <c r="DT10" s="839">
        <v>1079.5497121742878</v>
      </c>
      <c r="DU10" s="839">
        <v>371.01610882571549</v>
      </c>
      <c r="DV10" s="839">
        <v>-9547.5780769999965</v>
      </c>
      <c r="DW10" s="839">
        <v>329.91713484397121</v>
      </c>
      <c r="DX10" s="839">
        <v>-396.42366784397746</v>
      </c>
      <c r="DY10" s="839">
        <v>-9614.0846100000035</v>
      </c>
      <c r="DZ10" s="839">
        <v>0</v>
      </c>
      <c r="EA10" s="839">
        <v>-3783.9677339999907</v>
      </c>
      <c r="EB10" s="839">
        <v>-13398.052343999994</v>
      </c>
      <c r="EC10" s="839">
        <v>-284.28903882349448</v>
      </c>
      <c r="ED10" s="839">
        <v>-5.503173176499331</v>
      </c>
      <c r="EE10" s="839">
        <v>-13687.844555999987</v>
      </c>
      <c r="EF10" s="839">
        <v>660.5385101573479</v>
      </c>
      <c r="EG10" s="839">
        <v>163.27120984262729</v>
      </c>
      <c r="EH10" s="839">
        <v>-12864.034836000012</v>
      </c>
      <c r="EI10" s="839">
        <v>-468.70943468307183</v>
      </c>
      <c r="EJ10" s="839">
        <v>-31.402268316929622</v>
      </c>
      <c r="EK10" s="839">
        <v>-13364.146539000014</v>
      </c>
      <c r="EL10" s="839">
        <v>1055.2684367525069</v>
      </c>
      <c r="EM10" s="839">
        <v>-0.23504475248046219</v>
      </c>
      <c r="EN10" s="839">
        <v>-12309.113146999987</v>
      </c>
      <c r="EO10" s="839">
        <v>0</v>
      </c>
      <c r="EP10" s="839">
        <v>0</v>
      </c>
      <c r="EQ10" s="839">
        <v>-12309.113146999987</v>
      </c>
    </row>
    <row r="11" spans="1:147" ht="15" customHeight="1">
      <c r="A11" s="393" t="s">
        <v>964</v>
      </c>
      <c r="O11" s="406"/>
      <c r="S11" s="406"/>
      <c r="V11" s="406"/>
    </row>
    <row r="12" spans="1:147" ht="15" customHeight="1">
      <c r="A12" s="413" t="s">
        <v>965</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47">
      <c r="E13" s="414"/>
      <c r="F13" s="415"/>
      <c r="G13" s="415"/>
      <c r="H13" s="415"/>
      <c r="I13" s="415"/>
      <c r="J13" s="415"/>
      <c r="K13" s="415"/>
      <c r="L13" s="415"/>
      <c r="BY13" s="406"/>
      <c r="CB13" s="406"/>
      <c r="CE13" s="406"/>
    </row>
    <row r="14" spans="1:147">
      <c r="E14" s="414"/>
      <c r="F14" s="386"/>
      <c r="G14" s="414"/>
      <c r="H14" s="414"/>
      <c r="I14" s="414"/>
      <c r="J14" s="414"/>
      <c r="K14" s="414"/>
      <c r="L14" s="414"/>
      <c r="BY14" s="406"/>
      <c r="CB14" s="406"/>
      <c r="CE14" s="406"/>
    </row>
    <row r="15" spans="1:147" ht="12" customHeight="1">
      <c r="BY15" s="406"/>
      <c r="CB15" s="406"/>
      <c r="CE15" s="406"/>
    </row>
    <row r="16" spans="1:147" ht="17.25" customHeight="1">
      <c r="A16" s="377" t="s">
        <v>51</v>
      </c>
      <c r="B16" s="377"/>
      <c r="C16" s="377"/>
      <c r="D16" s="377"/>
      <c r="E16" s="377"/>
      <c r="F16" s="377"/>
      <c r="G16" s="377"/>
      <c r="H16" s="377"/>
      <c r="I16" s="377"/>
      <c r="J16" s="377"/>
      <c r="K16" s="377"/>
      <c r="L16" s="377"/>
      <c r="M16" s="392"/>
      <c r="BS16" s="406"/>
      <c r="BV16" s="406"/>
      <c r="BY16" s="406"/>
      <c r="CB16" s="406"/>
      <c r="CE16" s="406"/>
    </row>
    <row r="17" spans="1:147"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47" ht="16.5" customHeight="1">
      <c r="A18" s="1009"/>
      <c r="B18" s="1149">
        <v>2015</v>
      </c>
      <c r="C18" s="1149">
        <v>2016</v>
      </c>
      <c r="D18" s="1149">
        <v>2017</v>
      </c>
      <c r="E18" s="1149" t="s">
        <v>203</v>
      </c>
      <c r="F18" s="1149" t="s">
        <v>204</v>
      </c>
      <c r="G18" s="1149" t="s">
        <v>205</v>
      </c>
      <c r="H18" s="1149" t="s">
        <v>206</v>
      </c>
      <c r="I18" s="1149" t="s">
        <v>735</v>
      </c>
      <c r="J18" s="1149" t="s">
        <v>821</v>
      </c>
      <c r="K18" s="1149" t="s">
        <v>878</v>
      </c>
      <c r="L18" s="1149" t="s">
        <v>902</v>
      </c>
      <c r="M18" s="1122" t="s">
        <v>429</v>
      </c>
      <c r="N18" s="1147"/>
      <c r="O18" s="1152" t="s">
        <v>700</v>
      </c>
      <c r="P18" s="1122" t="s">
        <v>429</v>
      </c>
      <c r="Q18" s="1147"/>
      <c r="R18" s="1152" t="s">
        <v>709</v>
      </c>
      <c r="S18" s="1122" t="s">
        <v>429</v>
      </c>
      <c r="T18" s="1147"/>
      <c r="U18" s="1152" t="s">
        <v>701</v>
      </c>
      <c r="V18" s="1122" t="s">
        <v>429</v>
      </c>
      <c r="W18" s="1147"/>
      <c r="X18" s="1151" t="s">
        <v>702</v>
      </c>
      <c r="Y18" s="1123" t="s">
        <v>429</v>
      </c>
      <c r="Z18" s="1153"/>
      <c r="AA18" s="1151" t="s">
        <v>710</v>
      </c>
      <c r="AB18" s="1122" t="s">
        <v>429</v>
      </c>
      <c r="AC18" s="1153"/>
      <c r="AD18" s="1151" t="s">
        <v>711</v>
      </c>
      <c r="AE18" s="1122" t="s">
        <v>429</v>
      </c>
      <c r="AF18" s="1153"/>
      <c r="AG18" s="1151" t="s">
        <v>712</v>
      </c>
      <c r="AH18" s="1122" t="s">
        <v>429</v>
      </c>
      <c r="AI18" s="1153"/>
      <c r="AJ18" s="1151" t="s">
        <v>713</v>
      </c>
      <c r="AK18" s="1122" t="s">
        <v>429</v>
      </c>
      <c r="AL18" s="1153"/>
      <c r="AM18" s="1151" t="s">
        <v>714</v>
      </c>
      <c r="AN18" s="1122" t="s">
        <v>429</v>
      </c>
      <c r="AO18" s="1153"/>
      <c r="AP18" s="1151" t="s">
        <v>715</v>
      </c>
      <c r="AQ18" s="1122" t="s">
        <v>429</v>
      </c>
      <c r="AR18" s="1147"/>
      <c r="AS18" s="1148" t="s">
        <v>703</v>
      </c>
      <c r="AT18" s="1122" t="s">
        <v>429</v>
      </c>
      <c r="AU18" s="1147"/>
      <c r="AV18" s="1148" t="s">
        <v>704</v>
      </c>
      <c r="AW18" s="1122" t="s">
        <v>429</v>
      </c>
      <c r="AX18" s="1147"/>
      <c r="AY18" s="1148" t="s">
        <v>705</v>
      </c>
      <c r="AZ18" s="1122" t="s">
        <v>429</v>
      </c>
      <c r="BA18" s="1147"/>
      <c r="BB18" s="1148" t="s">
        <v>706</v>
      </c>
      <c r="BC18" s="1122" t="s">
        <v>429</v>
      </c>
      <c r="BD18" s="1147"/>
      <c r="BE18" s="1148" t="s">
        <v>707</v>
      </c>
      <c r="BF18" s="1122" t="s">
        <v>429</v>
      </c>
      <c r="BG18" s="1147"/>
      <c r="BH18" s="1148" t="s">
        <v>708</v>
      </c>
      <c r="BI18" s="1122" t="s">
        <v>429</v>
      </c>
      <c r="BJ18" s="1147"/>
      <c r="BK18" s="1148" t="s">
        <v>430</v>
      </c>
      <c r="BL18" s="1122" t="s">
        <v>429</v>
      </c>
      <c r="BM18" s="1147"/>
      <c r="BN18" s="1148" t="s">
        <v>431</v>
      </c>
      <c r="BO18" s="1122" t="s">
        <v>429</v>
      </c>
      <c r="BP18" s="1147"/>
      <c r="BQ18" s="1148" t="s">
        <v>432</v>
      </c>
      <c r="BR18" s="1122" t="s">
        <v>429</v>
      </c>
      <c r="BS18" s="1147"/>
      <c r="BT18" s="1148" t="s">
        <v>433</v>
      </c>
      <c r="BU18" s="1122" t="s">
        <v>429</v>
      </c>
      <c r="BV18" s="1147"/>
      <c r="BW18" s="1148" t="s">
        <v>434</v>
      </c>
      <c r="BX18" s="1122" t="s">
        <v>429</v>
      </c>
      <c r="BY18" s="1147"/>
      <c r="BZ18" s="1148" t="s">
        <v>435</v>
      </c>
      <c r="CA18" s="1122" t="s">
        <v>429</v>
      </c>
      <c r="CB18" s="1147"/>
      <c r="CC18" s="1148" t="s">
        <v>436</v>
      </c>
      <c r="CD18" s="1122" t="s">
        <v>429</v>
      </c>
      <c r="CE18" s="1147"/>
      <c r="CF18" s="1148" t="s">
        <v>437</v>
      </c>
      <c r="CG18" s="1122" t="s">
        <v>429</v>
      </c>
      <c r="CH18" s="1147"/>
      <c r="CI18" s="1148" t="s">
        <v>451</v>
      </c>
      <c r="CJ18" s="1122" t="s">
        <v>429</v>
      </c>
      <c r="CK18" s="1147"/>
      <c r="CL18" s="1148" t="s">
        <v>452</v>
      </c>
      <c r="CM18" s="1122" t="s">
        <v>429</v>
      </c>
      <c r="CN18" s="1147"/>
      <c r="CO18" s="1148" t="s">
        <v>453</v>
      </c>
      <c r="CP18" s="1122" t="s">
        <v>429</v>
      </c>
      <c r="CQ18" s="1147"/>
      <c r="CR18" s="1148" t="s">
        <v>736</v>
      </c>
      <c r="CS18" s="1122" t="s">
        <v>429</v>
      </c>
      <c r="CT18" s="1147"/>
      <c r="CU18" s="1148" t="s">
        <v>775</v>
      </c>
      <c r="CV18" s="1122" t="s">
        <v>429</v>
      </c>
      <c r="CW18" s="1147"/>
      <c r="CX18" s="1148" t="s">
        <v>785</v>
      </c>
      <c r="CY18" s="1122" t="s">
        <v>429</v>
      </c>
      <c r="CZ18" s="1147"/>
      <c r="DA18" s="1148" t="s">
        <v>791</v>
      </c>
      <c r="DB18" s="1122" t="s">
        <v>429</v>
      </c>
      <c r="DC18" s="1147"/>
      <c r="DD18" s="1148" t="s">
        <v>800</v>
      </c>
      <c r="DE18" s="1122" t="s">
        <v>429</v>
      </c>
      <c r="DF18" s="1147"/>
      <c r="DG18" s="1148" t="s">
        <v>855</v>
      </c>
      <c r="DH18" s="1122" t="s">
        <v>429</v>
      </c>
      <c r="DI18" s="1147"/>
      <c r="DJ18" s="1148" t="s">
        <v>859</v>
      </c>
      <c r="DK18" s="1122" t="s">
        <v>429</v>
      </c>
      <c r="DL18" s="1147"/>
      <c r="DM18" s="1148" t="s">
        <v>868</v>
      </c>
      <c r="DN18" s="1122" t="s">
        <v>429</v>
      </c>
      <c r="DO18" s="1147"/>
      <c r="DP18" s="1148" t="s">
        <v>870</v>
      </c>
      <c r="DQ18" s="1122" t="s">
        <v>429</v>
      </c>
      <c r="DR18" s="1147"/>
      <c r="DS18" s="1148" t="s">
        <v>882</v>
      </c>
      <c r="DT18" s="1122" t="s">
        <v>854</v>
      </c>
      <c r="DU18" s="1147"/>
      <c r="DV18" s="1148" t="s">
        <v>886</v>
      </c>
      <c r="DW18" s="1122" t="s">
        <v>854</v>
      </c>
      <c r="DX18" s="1147"/>
      <c r="DY18" s="1148" t="s">
        <v>890</v>
      </c>
      <c r="DZ18" s="1122" t="s">
        <v>854</v>
      </c>
      <c r="EA18" s="1147"/>
      <c r="EB18" s="1148" t="s">
        <v>897</v>
      </c>
      <c r="EC18" s="1122" t="s">
        <v>854</v>
      </c>
      <c r="ED18" s="1147"/>
      <c r="EE18" s="1148" t="s">
        <v>904</v>
      </c>
      <c r="EF18" s="1122" t="s">
        <v>854</v>
      </c>
      <c r="EG18" s="1147"/>
      <c r="EH18" s="1148" t="s">
        <v>912</v>
      </c>
      <c r="EI18" s="1122" t="s">
        <v>854</v>
      </c>
      <c r="EJ18" s="1147"/>
      <c r="EK18" s="1148" t="s">
        <v>917</v>
      </c>
      <c r="EL18" s="1122" t="s">
        <v>854</v>
      </c>
      <c r="EM18" s="1147"/>
      <c r="EN18" s="1148" t="s">
        <v>925</v>
      </c>
      <c r="EO18" s="1122" t="s">
        <v>854</v>
      </c>
      <c r="EP18" s="1147"/>
      <c r="EQ18" s="1148" t="s">
        <v>934</v>
      </c>
    </row>
    <row r="19" spans="1:147" ht="39" customHeight="1">
      <c r="A19" s="1009"/>
      <c r="B19" s="1149"/>
      <c r="C19" s="1149"/>
      <c r="D19" s="1149"/>
      <c r="E19" s="1149"/>
      <c r="F19" s="1149"/>
      <c r="G19" s="1149"/>
      <c r="H19" s="1149"/>
      <c r="I19" s="1149"/>
      <c r="J19" s="1149"/>
      <c r="K19" s="1149"/>
      <c r="L19" s="1149"/>
      <c r="M19" s="1001" t="s">
        <v>438</v>
      </c>
      <c r="N19" s="1012" t="s">
        <v>439</v>
      </c>
      <c r="O19" s="1152"/>
      <c r="P19" s="1001" t="s">
        <v>438</v>
      </c>
      <c r="Q19" s="1012" t="s">
        <v>439</v>
      </c>
      <c r="R19" s="1152"/>
      <c r="S19" s="1001" t="s">
        <v>438</v>
      </c>
      <c r="T19" s="1012" t="s">
        <v>439</v>
      </c>
      <c r="U19" s="1152"/>
      <c r="V19" s="1001" t="s">
        <v>440</v>
      </c>
      <c r="W19" s="1012" t="s">
        <v>439</v>
      </c>
      <c r="X19" s="1151"/>
      <c r="Y19" s="1013" t="s">
        <v>441</v>
      </c>
      <c r="Z19" s="1012" t="s">
        <v>442</v>
      </c>
      <c r="AA19" s="1151"/>
      <c r="AB19" s="1014" t="s">
        <v>441</v>
      </c>
      <c r="AC19" s="1012" t="s">
        <v>442</v>
      </c>
      <c r="AD19" s="1151"/>
      <c r="AE19" s="1014" t="s">
        <v>441</v>
      </c>
      <c r="AF19" s="1012" t="s">
        <v>442</v>
      </c>
      <c r="AG19" s="1151"/>
      <c r="AH19" s="1014" t="s">
        <v>441</v>
      </c>
      <c r="AI19" s="1012" t="s">
        <v>442</v>
      </c>
      <c r="AJ19" s="1151"/>
      <c r="AK19" s="1014" t="s">
        <v>441</v>
      </c>
      <c r="AL19" s="1012" t="s">
        <v>442</v>
      </c>
      <c r="AM19" s="1151"/>
      <c r="AN19" s="1014" t="s">
        <v>441</v>
      </c>
      <c r="AO19" s="1012" t="s">
        <v>442</v>
      </c>
      <c r="AP19" s="1151"/>
      <c r="AQ19" s="1001" t="s">
        <v>441</v>
      </c>
      <c r="AR19" s="1012" t="s">
        <v>442</v>
      </c>
      <c r="AS19" s="1148"/>
      <c r="AT19" s="1001" t="s">
        <v>441</v>
      </c>
      <c r="AU19" s="1012" t="s">
        <v>442</v>
      </c>
      <c r="AV19" s="1148"/>
      <c r="AW19" s="1001" t="s">
        <v>441</v>
      </c>
      <c r="AX19" s="1012" t="s">
        <v>442</v>
      </c>
      <c r="AY19" s="1148"/>
      <c r="AZ19" s="1001" t="s">
        <v>441</v>
      </c>
      <c r="BA19" s="1012" t="s">
        <v>442</v>
      </c>
      <c r="BB19" s="1148"/>
      <c r="BC19" s="1001" t="s">
        <v>441</v>
      </c>
      <c r="BD19" s="1012" t="s">
        <v>442</v>
      </c>
      <c r="BE19" s="1148"/>
      <c r="BF19" s="1001" t="s">
        <v>441</v>
      </c>
      <c r="BG19" s="1012" t="s">
        <v>442</v>
      </c>
      <c r="BH19" s="1148"/>
      <c r="BI19" s="1001" t="s">
        <v>441</v>
      </c>
      <c r="BJ19" s="1012" t="s">
        <v>442</v>
      </c>
      <c r="BK19" s="1148"/>
      <c r="BL19" s="1001" t="s">
        <v>441</v>
      </c>
      <c r="BM19" s="1012" t="s">
        <v>442</v>
      </c>
      <c r="BN19" s="1148"/>
      <c r="BO19" s="1001" t="s">
        <v>441</v>
      </c>
      <c r="BP19" s="1012" t="s">
        <v>442</v>
      </c>
      <c r="BQ19" s="1148"/>
      <c r="BR19" s="1001" t="s">
        <v>441</v>
      </c>
      <c r="BS19" s="1012" t="s">
        <v>442</v>
      </c>
      <c r="BT19" s="1148"/>
      <c r="BU19" s="1001" t="s">
        <v>441</v>
      </c>
      <c r="BV19" s="1012" t="s">
        <v>442</v>
      </c>
      <c r="BW19" s="1148"/>
      <c r="BX19" s="1001" t="s">
        <v>441</v>
      </c>
      <c r="BY19" s="1012" t="s">
        <v>442</v>
      </c>
      <c r="BZ19" s="1148"/>
      <c r="CA19" s="1001" t="s">
        <v>441</v>
      </c>
      <c r="CB19" s="1012" t="s">
        <v>442</v>
      </c>
      <c r="CC19" s="1148"/>
      <c r="CD19" s="1001" t="s">
        <v>441</v>
      </c>
      <c r="CE19" s="1012" t="s">
        <v>442</v>
      </c>
      <c r="CF19" s="1148"/>
      <c r="CG19" s="1001" t="s">
        <v>438</v>
      </c>
      <c r="CH19" s="1012" t="s">
        <v>442</v>
      </c>
      <c r="CI19" s="1148"/>
      <c r="CJ19" s="1001" t="s">
        <v>438</v>
      </c>
      <c r="CK19" s="1012" t="s">
        <v>442</v>
      </c>
      <c r="CL19" s="1148"/>
      <c r="CM19" s="1001" t="s">
        <v>438</v>
      </c>
      <c r="CN19" s="1012" t="s">
        <v>442</v>
      </c>
      <c r="CO19" s="1148"/>
      <c r="CP19" s="1001" t="s">
        <v>438</v>
      </c>
      <c r="CQ19" s="1012" t="s">
        <v>442</v>
      </c>
      <c r="CR19" s="1148"/>
      <c r="CS19" s="1001" t="s">
        <v>441</v>
      </c>
      <c r="CT19" s="1012" t="s">
        <v>853</v>
      </c>
      <c r="CU19" s="1148"/>
      <c r="CV19" s="1001" t="s">
        <v>441</v>
      </c>
      <c r="CW19" s="1012" t="s">
        <v>853</v>
      </c>
      <c r="CX19" s="1148"/>
      <c r="CY19" s="1001" t="s">
        <v>438</v>
      </c>
      <c r="CZ19" s="1012" t="s">
        <v>853</v>
      </c>
      <c r="DA19" s="1148"/>
      <c r="DB19" s="1001" t="s">
        <v>438</v>
      </c>
      <c r="DC19" s="1012" t="s">
        <v>853</v>
      </c>
      <c r="DD19" s="1148"/>
      <c r="DE19" s="1001" t="s">
        <v>438</v>
      </c>
      <c r="DF19" s="1012" t="s">
        <v>853</v>
      </c>
      <c r="DG19" s="1148"/>
      <c r="DH19" s="1001" t="s">
        <v>438</v>
      </c>
      <c r="DI19" s="1012" t="s">
        <v>853</v>
      </c>
      <c r="DJ19" s="1148"/>
      <c r="DK19" s="1001" t="s">
        <v>438</v>
      </c>
      <c r="DL19" s="1012" t="s">
        <v>853</v>
      </c>
      <c r="DM19" s="1148"/>
      <c r="DN19" s="1001" t="s">
        <v>438</v>
      </c>
      <c r="DO19" s="1012" t="s">
        <v>853</v>
      </c>
      <c r="DP19" s="1148"/>
      <c r="DQ19" s="1001" t="s">
        <v>438</v>
      </c>
      <c r="DR19" s="1012" t="s">
        <v>853</v>
      </c>
      <c r="DS19" s="1148"/>
      <c r="DT19" s="1001" t="s">
        <v>438</v>
      </c>
      <c r="DU19" s="1012" t="s">
        <v>853</v>
      </c>
      <c r="DV19" s="1148"/>
      <c r="DW19" s="1001" t="s">
        <v>438</v>
      </c>
      <c r="DX19" s="1012" t="s">
        <v>853</v>
      </c>
      <c r="DY19" s="1148"/>
      <c r="DZ19" s="1001" t="s">
        <v>438</v>
      </c>
      <c r="EA19" s="1012" t="s">
        <v>853</v>
      </c>
      <c r="EB19" s="1148"/>
      <c r="EC19" s="1001" t="s">
        <v>438</v>
      </c>
      <c r="ED19" s="1012" t="s">
        <v>853</v>
      </c>
      <c r="EE19" s="1148"/>
      <c r="EF19" s="1001" t="s">
        <v>438</v>
      </c>
      <c r="EG19" s="1012" t="s">
        <v>853</v>
      </c>
      <c r="EH19" s="1148"/>
      <c r="EI19" s="1001" t="s">
        <v>438</v>
      </c>
      <c r="EJ19" s="1012" t="s">
        <v>853</v>
      </c>
      <c r="EK19" s="1148"/>
      <c r="EL19" s="1001" t="s">
        <v>438</v>
      </c>
      <c r="EM19" s="1012" t="s">
        <v>853</v>
      </c>
      <c r="EN19" s="1148"/>
      <c r="EO19" s="1001" t="s">
        <v>438</v>
      </c>
      <c r="EP19" s="1012" t="s">
        <v>853</v>
      </c>
      <c r="EQ19" s="1148"/>
    </row>
    <row r="20" spans="1:147" ht="12" customHeight="1">
      <c r="A20" s="416" t="s">
        <v>454</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77150.547729785743</v>
      </c>
      <c r="K20" s="309">
        <v>97204.445597871643</v>
      </c>
      <c r="L20" s="309">
        <v>116549.72100799129</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2107.2193187655662</v>
      </c>
      <c r="DF20" s="309">
        <v>223.45739808201378</v>
      </c>
      <c r="DG20" s="309">
        <v>70140.020782009276</v>
      </c>
      <c r="DH20" s="309">
        <v>-2357.5848009995098</v>
      </c>
      <c r="DI20" s="309">
        <v>326.03463502848979</v>
      </c>
      <c r="DJ20" s="309">
        <v>68108.470616038263</v>
      </c>
      <c r="DK20" s="309">
        <v>6082.5889062477781</v>
      </c>
      <c r="DL20" s="309">
        <v>603.47405695231919</v>
      </c>
      <c r="DM20" s="309">
        <v>74794.533579238341</v>
      </c>
      <c r="DN20" s="309">
        <v>2129.5164857762015</v>
      </c>
      <c r="DO20" s="309">
        <v>226.49766477118686</v>
      </c>
      <c r="DP20" s="309">
        <v>77150.547729785743</v>
      </c>
      <c r="DQ20" s="309">
        <v>6640.6738034389846</v>
      </c>
      <c r="DR20" s="309">
        <v>13.467425369883735</v>
      </c>
      <c r="DS20" s="309">
        <v>83804.688958594605</v>
      </c>
      <c r="DT20" s="309">
        <v>4368.3890166270457</v>
      </c>
      <c r="DU20" s="309">
        <v>24.112019327721441</v>
      </c>
      <c r="DV20" s="309">
        <v>88197.189994549393</v>
      </c>
      <c r="DW20" s="309">
        <v>912.29297380791968</v>
      </c>
      <c r="DX20" s="309">
        <v>-75.74883615160789</v>
      </c>
      <c r="DY20" s="309">
        <v>89033.734132205718</v>
      </c>
      <c r="DZ20" s="309">
        <v>7925.9854297480115</v>
      </c>
      <c r="EA20" s="309">
        <v>244.72603591792156</v>
      </c>
      <c r="EB20" s="309">
        <v>97204.445597871643</v>
      </c>
      <c r="EC20" s="309">
        <v>7446.1660636623483</v>
      </c>
      <c r="ED20" s="309">
        <v>-169.47703521173833</v>
      </c>
      <c r="EE20" s="309">
        <v>104481.13462632227</v>
      </c>
      <c r="EF20" s="309">
        <v>899.86667528724138</v>
      </c>
      <c r="EG20" s="309">
        <v>-358.5967617313575</v>
      </c>
      <c r="EH20" s="309">
        <v>105022.40453987815</v>
      </c>
      <c r="EI20" s="309">
        <v>2978.6876759130173</v>
      </c>
      <c r="EJ20" s="309">
        <v>-3.7931315401929009</v>
      </c>
      <c r="EK20" s="309">
        <v>107997.29908425098</v>
      </c>
      <c r="EL20" s="309">
        <v>8547.3790793032513</v>
      </c>
      <c r="EM20" s="309">
        <v>5.0428444370572558</v>
      </c>
      <c r="EN20" s="309">
        <v>116549.72100799129</v>
      </c>
      <c r="EO20" s="309">
        <v>12978.178319354976</v>
      </c>
      <c r="EP20" s="309">
        <v>96.596270244681477</v>
      </c>
      <c r="EQ20" s="309">
        <v>129624.49559759093</v>
      </c>
    </row>
    <row r="21" spans="1:147" ht="12" customHeight="1">
      <c r="A21" s="417" t="s">
        <v>444</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c r="EO21" s="388">
        <v>11319.251170597483</v>
      </c>
      <c r="EP21" s="388">
        <v>106.41550121544549</v>
      </c>
      <c r="EQ21" s="388">
        <v>126397.66336657415</v>
      </c>
    </row>
    <row r="22" spans="1:147" ht="15" customHeight="1">
      <c r="A22" s="418" t="s">
        <v>449</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c r="EO22" s="388">
        <v>0</v>
      </c>
      <c r="EP22" s="388">
        <v>0</v>
      </c>
      <c r="EQ22" s="388">
        <v>1.9184653865522705E-13</v>
      </c>
    </row>
    <row r="23" spans="1:147" ht="15" customHeight="1">
      <c r="A23" s="418" t="s">
        <v>455</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c r="EO23" s="388">
        <v>11276.143887597482</v>
      </c>
      <c r="EP23" s="388">
        <v>156.13227338605009</v>
      </c>
      <c r="EQ23" s="388">
        <v>128817.68238012998</v>
      </c>
    </row>
    <row r="24" spans="1:147" ht="15" customHeight="1">
      <c r="A24" s="418" t="s">
        <v>233</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c r="EO24" s="388">
        <v>43.107283000000507</v>
      </c>
      <c r="EP24" s="388">
        <v>-49.7167721706046</v>
      </c>
      <c r="EQ24" s="388">
        <v>-2420.0190135558178</v>
      </c>
    </row>
    <row r="25" spans="1:147"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8"/>
    </row>
    <row r="26" spans="1:147" ht="15" customHeight="1">
      <c r="A26" s="417" t="s">
        <v>232</v>
      </c>
      <c r="B26" s="387">
        <v>-772.37344539631522</v>
      </c>
      <c r="C26" s="387">
        <v>-1033.4445008502971</v>
      </c>
      <c r="D26" s="388"/>
      <c r="E26" s="388"/>
      <c r="F26" s="388">
        <v>-4370.2793191937753</v>
      </c>
      <c r="G26" s="388">
        <v>-2508.0075762065444</v>
      </c>
      <c r="H26" s="388">
        <v>312.56319174977762</v>
      </c>
      <c r="I26" s="388">
        <v>1937.8212886797783</v>
      </c>
      <c r="J26" s="388">
        <v>4566.9995840497868</v>
      </c>
      <c r="K26" s="388">
        <v>18758.482559776538</v>
      </c>
      <c r="L26" s="388">
        <v>1577.7243132300437</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-726.1011290671745</v>
      </c>
      <c r="DF26" s="388">
        <v>-43.92841925282417</v>
      </c>
      <c r="DG26" s="388">
        <v>1167.7917403597858</v>
      </c>
      <c r="DH26" s="388">
        <v>974.65923803728674</v>
      </c>
      <c r="DI26" s="388">
        <v>6.8589296527103585</v>
      </c>
      <c r="DJ26" s="388">
        <v>2149.3099080497796</v>
      </c>
      <c r="DK26" s="388">
        <v>5112.5283984047728</v>
      </c>
      <c r="DL26" s="388">
        <v>65.536704975214207</v>
      </c>
      <c r="DM26" s="388">
        <v>7327.3750114297654</v>
      </c>
      <c r="DN26" s="388">
        <v>-2585.4458927063938</v>
      </c>
      <c r="DO26" s="388">
        <v>-174.92953467358728</v>
      </c>
      <c r="DP26" s="388">
        <v>4566.9995840497868</v>
      </c>
      <c r="DQ26" s="388">
        <v>4333.6716892675258</v>
      </c>
      <c r="DR26" s="388">
        <v>56.040840822469825</v>
      </c>
      <c r="DS26" s="388">
        <v>8956.7121141397802</v>
      </c>
      <c r="DT26" s="388">
        <v>8623.3718552415849</v>
      </c>
      <c r="DU26" s="388">
        <v>22.774512778403839</v>
      </c>
      <c r="DV26" s="388">
        <v>17602.858482159776</v>
      </c>
      <c r="DW26" s="388">
        <v>2895.4314331360329</v>
      </c>
      <c r="DX26" s="388">
        <v>-46.159852489256295</v>
      </c>
      <c r="DY26" s="388">
        <v>20452.130062806551</v>
      </c>
      <c r="DZ26" s="388">
        <v>-1950.4063754467395</v>
      </c>
      <c r="EA26" s="388">
        <v>256.75887241672359</v>
      </c>
      <c r="EB26" s="388">
        <v>18758.482559776538</v>
      </c>
      <c r="EC26" s="388">
        <v>4778.1822388310957</v>
      </c>
      <c r="ED26" s="388">
        <v>-109.49632742434113</v>
      </c>
      <c r="EE26" s="388">
        <v>23427.16847118329</v>
      </c>
      <c r="EF26" s="388">
        <v>-12342.578540119132</v>
      </c>
      <c r="EG26" s="388">
        <v>-198.25243690088786</v>
      </c>
      <c r="EH26" s="388">
        <v>10886.337494163268</v>
      </c>
      <c r="EI26" s="388">
        <v>-4312.4125481355914</v>
      </c>
      <c r="EJ26" s="388">
        <v>-5.7296936676444066</v>
      </c>
      <c r="EK26" s="388">
        <v>6568.1952523600339</v>
      </c>
      <c r="EL26" s="388">
        <v>-4991.0231614867589</v>
      </c>
      <c r="EM26" s="388">
        <v>0.5522223567684863</v>
      </c>
      <c r="EN26" s="388">
        <v>1577.7243132300437</v>
      </c>
      <c r="EO26" s="388">
        <v>1658.9271487574936</v>
      </c>
      <c r="EP26" s="388">
        <v>-9.8192309707640142</v>
      </c>
      <c r="EQ26" s="388">
        <v>3226.8322310167769</v>
      </c>
    </row>
    <row r="27" spans="1:147" ht="15" customHeight="1">
      <c r="A27" s="418" t="s">
        <v>222</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c r="EO27" s="388">
        <v>0</v>
      </c>
      <c r="EP27" s="388">
        <v>-0.14399999999999999</v>
      </c>
      <c r="EQ27" s="388">
        <v>-4555.1833016702185</v>
      </c>
    </row>
    <row r="28" spans="1:147" ht="15" customHeight="1">
      <c r="A28" s="418" t="s">
        <v>224</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-474.92332481000005</v>
      </c>
      <c r="K28" s="388">
        <v>-475.22911089325004</v>
      </c>
      <c r="L28" s="388">
        <v>-400.20068305975008</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v>
      </c>
      <c r="DF28" s="388">
        <v>0</v>
      </c>
      <c r="DG28" s="388">
        <v>-474.92332481000005</v>
      </c>
      <c r="DH28" s="388">
        <v>0</v>
      </c>
      <c r="DI28" s="388">
        <v>0</v>
      </c>
      <c r="DJ28" s="388">
        <v>-474.92332481000005</v>
      </c>
      <c r="DK28" s="388">
        <v>0</v>
      </c>
      <c r="DL28" s="388">
        <v>0</v>
      </c>
      <c r="DM28" s="388">
        <v>-474.92332481000005</v>
      </c>
      <c r="DN28" s="388">
        <v>0</v>
      </c>
      <c r="DO28" s="388">
        <v>0</v>
      </c>
      <c r="DP28" s="388">
        <v>-474.92332481000005</v>
      </c>
      <c r="DQ28" s="388">
        <v>-0.32</v>
      </c>
      <c r="DR28" s="388">
        <v>0</v>
      </c>
      <c r="DS28" s="388">
        <v>-475.24332481000005</v>
      </c>
      <c r="DT28" s="388">
        <v>0</v>
      </c>
      <c r="DU28" s="388">
        <v>0</v>
      </c>
      <c r="DV28" s="388">
        <v>-475.24332481000005</v>
      </c>
      <c r="DW28" s="388">
        <v>1.421391675E-2</v>
      </c>
      <c r="DX28" s="388">
        <v>0</v>
      </c>
      <c r="DY28" s="388">
        <v>-475.22911089325004</v>
      </c>
      <c r="DZ28" s="388">
        <v>0</v>
      </c>
      <c r="EA28" s="388">
        <v>0</v>
      </c>
      <c r="EB28" s="388">
        <v>-475.22911089325004</v>
      </c>
      <c r="EC28" s="388">
        <v>1.421391675E-2</v>
      </c>
      <c r="ED28" s="388">
        <v>0</v>
      </c>
      <c r="EE28" s="388">
        <v>-475.21489697650009</v>
      </c>
      <c r="EF28" s="388">
        <v>0</v>
      </c>
      <c r="EG28" s="388">
        <v>0</v>
      </c>
      <c r="EH28" s="388">
        <v>-475.21489697650009</v>
      </c>
      <c r="EI28" s="388">
        <v>1.421391675E-2</v>
      </c>
      <c r="EJ28" s="388">
        <v>0</v>
      </c>
      <c r="EK28" s="388">
        <v>-475.20068305975008</v>
      </c>
      <c r="EL28" s="388">
        <v>75</v>
      </c>
      <c r="EM28" s="388">
        <v>0</v>
      </c>
      <c r="EN28" s="388">
        <v>-400.20068305975008</v>
      </c>
      <c r="EO28" s="388">
        <v>1.421391675E-2</v>
      </c>
      <c r="EP28" s="388">
        <v>0</v>
      </c>
      <c r="EQ28" s="388">
        <v>-400.18646914300007</v>
      </c>
    </row>
    <row r="29" spans="1:147" ht="15" customHeight="1">
      <c r="A29" s="418" t="s">
        <v>449</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2291.8468748700016</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-581.85603188422681</v>
      </c>
      <c r="ED29" s="388">
        <v>36.841776474226371</v>
      </c>
      <c r="EE29" s="388">
        <v>1925.6342560600006</v>
      </c>
      <c r="EF29" s="388">
        <v>2123.2227251462145</v>
      </c>
      <c r="EG29" s="388">
        <v>78.741776423787016</v>
      </c>
      <c r="EH29" s="388">
        <v>4127.5987576300022</v>
      </c>
      <c r="EI29" s="388">
        <v>919.65141161281247</v>
      </c>
      <c r="EJ29" s="388">
        <v>1.5027246671879237</v>
      </c>
      <c r="EK29" s="388">
        <v>5048.752893910003</v>
      </c>
      <c r="EL29" s="388">
        <v>-2759.320810932411</v>
      </c>
      <c r="EM29" s="388">
        <v>2.414791892409978</v>
      </c>
      <c r="EN29" s="388">
        <v>2291.8468748700016</v>
      </c>
      <c r="EO29" s="388">
        <v>-1849.7808017500092</v>
      </c>
      <c r="EP29" s="388">
        <v>-19.888674559989976</v>
      </c>
      <c r="EQ29" s="388">
        <v>422.17739856000117</v>
      </c>
    </row>
    <row r="30" spans="1:147" ht="15" customHeight="1" thickBot="1">
      <c r="A30" s="840" t="s">
        <v>233</v>
      </c>
      <c r="B30" s="837">
        <v>3355.9666866836851</v>
      </c>
      <c r="C30" s="837">
        <v>3159.8698122532442</v>
      </c>
      <c r="D30" s="839">
        <v>-776.41328610000073</v>
      </c>
      <c r="E30" s="839">
        <v>-613.1438794247033</v>
      </c>
      <c r="F30" s="839">
        <v>889.83939758991619</v>
      </c>
      <c r="G30" s="839">
        <v>3335.0291956265719</v>
      </c>
      <c r="H30" s="839">
        <v>8272.1331559199934</v>
      </c>
      <c r="I30" s="839">
        <v>7668.5494390199929</v>
      </c>
      <c r="J30" s="839">
        <v>13403.067014110002</v>
      </c>
      <c r="K30" s="839">
        <v>21317.926560870004</v>
      </c>
      <c r="L30" s="839">
        <v>4241.1174230900106</v>
      </c>
      <c r="M30" s="839">
        <v>2442.4083988650755</v>
      </c>
      <c r="N30" s="839">
        <v>87.270890454332942</v>
      </c>
      <c r="O30" s="839">
        <v>3144.3128841573671</v>
      </c>
      <c r="P30" s="839">
        <v>322.20012836237498</v>
      </c>
      <c r="Q30" s="839">
        <v>524.2546743918698</v>
      </c>
      <c r="R30" s="839">
        <v>3990.7676869116112</v>
      </c>
      <c r="S30" s="839">
        <v>534.98715757744446</v>
      </c>
      <c r="T30" s="839">
        <v>-6.6759894437057916</v>
      </c>
      <c r="U30" s="839">
        <v>4519.0788550453472</v>
      </c>
      <c r="V30" s="839">
        <v>-1182.6042615646834</v>
      </c>
      <c r="W30" s="839">
        <v>19.492093203018726</v>
      </c>
      <c r="X30" s="839">
        <v>3355.9666866836851</v>
      </c>
      <c r="Y30" s="839">
        <v>1605.9050089232569</v>
      </c>
      <c r="Z30" s="839">
        <v>-19.87286331751519</v>
      </c>
      <c r="AA30" s="839">
        <v>4941.9988322894278</v>
      </c>
      <c r="AB30" s="839">
        <v>1186.3419746571044</v>
      </c>
      <c r="AC30" s="839">
        <v>9.9750198939850385</v>
      </c>
      <c r="AD30" s="839">
        <v>6138.3158268405168</v>
      </c>
      <c r="AE30" s="839">
        <v>-1708.833037852396</v>
      </c>
      <c r="AF30" s="839">
        <v>-8.8294944178613548</v>
      </c>
      <c r="AG30" s="839">
        <v>4420.6532945702565</v>
      </c>
      <c r="AH30" s="839">
        <v>-1322.4804946161644</v>
      </c>
      <c r="AI30" s="839">
        <v>61.697012299151453</v>
      </c>
      <c r="AJ30" s="839">
        <v>3159.8698122532442</v>
      </c>
      <c r="AK30" s="839">
        <v>745.12634765016173</v>
      </c>
      <c r="AL30" s="839">
        <v>-34.885347688946823</v>
      </c>
      <c r="AM30" s="839">
        <v>3870.1106122144556</v>
      </c>
      <c r="AN30" s="839">
        <v>-3119.3713300810464</v>
      </c>
      <c r="AO30" s="839">
        <v>-29.260636354837736</v>
      </c>
      <c r="AP30" s="839">
        <v>721.47864577857399</v>
      </c>
      <c r="AQ30" s="839">
        <v>4937.1681070829754</v>
      </c>
      <c r="AR30" s="839">
        <v>-21.457539342219608</v>
      </c>
      <c r="AS30" s="839">
        <v>5637.1892135193266</v>
      </c>
      <c r="AT30" s="839">
        <v>1842.908260885454</v>
      </c>
      <c r="AU30" s="839">
        <v>-24.302390821249631</v>
      </c>
      <c r="AV30" s="839">
        <v>7455.7950835835363</v>
      </c>
      <c r="AW30" s="839">
        <v>-4722.1863804418899</v>
      </c>
      <c r="AX30" s="839">
        <v>-482.32908666979023</v>
      </c>
      <c r="AY30" s="839">
        <v>2251.2796164718566</v>
      </c>
      <c r="AZ30" s="839">
        <v>920.9393852994267</v>
      </c>
      <c r="BA30" s="839">
        <v>140.71504252342208</v>
      </c>
      <c r="BB30" s="839">
        <v>3312.9340442947032</v>
      </c>
      <c r="BC30" s="839">
        <v>1422.9587004990697</v>
      </c>
      <c r="BD30" s="839">
        <v>-34.222952309947011</v>
      </c>
      <c r="BE30" s="839">
        <v>4701.6697924838263</v>
      </c>
      <c r="BF30" s="839">
        <v>-3021.0800674440266</v>
      </c>
      <c r="BG30" s="839">
        <v>35.656705649523474</v>
      </c>
      <c r="BH30" s="839">
        <v>1716.2464306893198</v>
      </c>
      <c r="BI30" s="839">
        <v>3018.2127229982361</v>
      </c>
      <c r="BJ30" s="839">
        <v>111.2668939742242</v>
      </c>
      <c r="BK30" s="839">
        <v>4845.7260476617812</v>
      </c>
      <c r="BL30" s="839">
        <v>-468.71194615727427</v>
      </c>
      <c r="BM30" s="839">
        <v>-61.692834467179118</v>
      </c>
      <c r="BN30" s="839">
        <v>4315.3212670373287</v>
      </c>
      <c r="BO30" s="839">
        <v>-2973.3800202273969</v>
      </c>
      <c r="BP30" s="839">
        <v>108.79956055612971</v>
      </c>
      <c r="BQ30" s="839">
        <v>1450.740807366059</v>
      </c>
      <c r="BR30" s="839">
        <v>-474.09041245852484</v>
      </c>
      <c r="BS30" s="839">
        <v>-86.810997317625493</v>
      </c>
      <c r="BT30" s="839">
        <v>889.83939758990891</v>
      </c>
      <c r="BU30" s="839">
        <v>-485.01474504619875</v>
      </c>
      <c r="BV30" s="839">
        <v>49.455834494214088</v>
      </c>
      <c r="BW30" s="839">
        <v>454.28048703792592</v>
      </c>
      <c r="BX30" s="839">
        <v>1791.5344618878762</v>
      </c>
      <c r="BY30" s="839">
        <v>-43.691241788629128</v>
      </c>
      <c r="BZ30" s="839">
        <v>2202.1237071371761</v>
      </c>
      <c r="CA30" s="839">
        <v>205.04454266395811</v>
      </c>
      <c r="CB30" s="839">
        <v>-142.71457794821617</v>
      </c>
      <c r="CC30" s="839">
        <v>2264.4536718529162</v>
      </c>
      <c r="CD30" s="839">
        <v>1140.9381913152488</v>
      </c>
      <c r="CE30" s="839">
        <v>-70.362667541596522</v>
      </c>
      <c r="CF30" s="839">
        <v>3335.0291956265683</v>
      </c>
      <c r="CG30" s="839">
        <v>-886.16253894058127</v>
      </c>
      <c r="CH30" s="839">
        <v>812.98606691058376</v>
      </c>
      <c r="CI30" s="839">
        <v>7168.7544499200048</v>
      </c>
      <c r="CJ30" s="839">
        <v>-491.27855089801642</v>
      </c>
      <c r="CK30" s="839">
        <v>73.93053367802132</v>
      </c>
      <c r="CL30" s="839">
        <v>6751.4064327000087</v>
      </c>
      <c r="CM30" s="839">
        <v>-2733.1538333969588</v>
      </c>
      <c r="CN30" s="839">
        <v>240.95763546695031</v>
      </c>
      <c r="CO30" s="839">
        <v>4259.2102347699984</v>
      </c>
      <c r="CP30" s="839">
        <v>0</v>
      </c>
      <c r="CQ30" s="839">
        <v>0</v>
      </c>
      <c r="CR30" s="839">
        <v>0</v>
      </c>
      <c r="CS30" s="839">
        <v>0</v>
      </c>
      <c r="CT30" s="839">
        <v>0</v>
      </c>
      <c r="CU30" s="839">
        <v>0</v>
      </c>
      <c r="CV30" s="839">
        <v>0</v>
      </c>
      <c r="CW30" s="839">
        <v>0</v>
      </c>
      <c r="CX30" s="839">
        <v>0</v>
      </c>
      <c r="CY30" s="839">
        <v>0</v>
      </c>
      <c r="CZ30" s="839">
        <v>0</v>
      </c>
      <c r="DA30" s="839">
        <v>0</v>
      </c>
      <c r="DB30" s="839">
        <v>0</v>
      </c>
      <c r="DC30" s="839">
        <v>0</v>
      </c>
      <c r="DD30" s="839">
        <v>0</v>
      </c>
      <c r="DE30" s="839">
        <v>-1152.9277695593048</v>
      </c>
      <c r="DF30" s="839">
        <v>-55.120605360693617</v>
      </c>
      <c r="DG30" s="839">
        <v>6460.5010641000008</v>
      </c>
      <c r="DH30" s="839">
        <v>990.45618683500152</v>
      </c>
      <c r="DI30" s="839">
        <v>3.9362663949949379</v>
      </c>
      <c r="DJ30" s="839">
        <v>7454.8935173299942</v>
      </c>
      <c r="DK30" s="839">
        <v>4765.0055836382562</v>
      </c>
      <c r="DL30" s="839">
        <v>68.043568841732395</v>
      </c>
      <c r="DM30" s="839">
        <v>12287.942669809981</v>
      </c>
      <c r="DN30" s="839">
        <v>1293.7444726936224</v>
      </c>
      <c r="DO30" s="839">
        <v>-178.62012839360446</v>
      </c>
      <c r="DP30" s="839">
        <v>13403.067014110002</v>
      </c>
      <c r="DQ30" s="839">
        <v>4138.885343762553</v>
      </c>
      <c r="DR30" s="839">
        <v>85.529351437443111</v>
      </c>
      <c r="DS30" s="839">
        <v>17627.481709309995</v>
      </c>
      <c r="DT30" s="839">
        <v>3970.6389168504638</v>
      </c>
      <c r="DU30" s="839">
        <v>35.408212999523755</v>
      </c>
      <c r="DV30" s="839">
        <v>21633.52883915999</v>
      </c>
      <c r="DW30" s="839">
        <v>1729.8518234743365</v>
      </c>
      <c r="DX30" s="839">
        <v>-92.181099124309</v>
      </c>
      <c r="DY30" s="839">
        <v>23271.199563510017</v>
      </c>
      <c r="DZ30" s="839">
        <v>-2220.8920076073118</v>
      </c>
      <c r="EA30" s="839">
        <v>267.61900496729646</v>
      </c>
      <c r="EB30" s="839">
        <v>21317.926560870004</v>
      </c>
      <c r="EC30" s="839">
        <v>5360.0240567985729</v>
      </c>
      <c r="ED30" s="839">
        <v>-146.1941038985675</v>
      </c>
      <c r="EE30" s="839">
        <v>26531.756513770008</v>
      </c>
      <c r="EF30" s="839">
        <v>-14465.801265265347</v>
      </c>
      <c r="EG30" s="839">
        <v>-276.85021332467488</v>
      </c>
      <c r="EH30" s="839">
        <v>11789.105035179986</v>
      </c>
      <c r="EI30" s="839">
        <v>-5232.0781736651534</v>
      </c>
      <c r="EJ30" s="839">
        <v>-7.2884683348323298</v>
      </c>
      <c r="EK30" s="839">
        <v>6549.7383931799995</v>
      </c>
      <c r="EL30" s="839">
        <v>-2306.7023505543475</v>
      </c>
      <c r="EM30" s="839">
        <v>-1.9186195356414917</v>
      </c>
      <c r="EN30" s="839">
        <v>4241.1174230900106</v>
      </c>
      <c r="EO30" s="839">
        <v>3508.6937365907529</v>
      </c>
      <c r="EP30" s="839">
        <v>10.21344358922596</v>
      </c>
      <c r="EQ30" s="839">
        <v>7760.0246032699943</v>
      </c>
    </row>
    <row r="31" spans="1:147" ht="15" customHeight="1">
      <c r="A31" s="393" t="s">
        <v>945</v>
      </c>
      <c r="D31" s="393">
        <v>7455.7950835835363</v>
      </c>
      <c r="E31" s="393">
        <v>1716.2464306893198</v>
      </c>
      <c r="M31" s="406"/>
      <c r="N31" s="406"/>
      <c r="O31" s="406"/>
      <c r="P31" s="406"/>
      <c r="Q31" s="406"/>
      <c r="R31" s="406"/>
      <c r="U31" s="406"/>
    </row>
    <row r="32" spans="1:147" ht="15" customHeight="1">
      <c r="A32" s="413" t="s">
        <v>966</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202">
    <mergeCell ref="EL3:EM3"/>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 ref="BK18:BK19"/>
    <mergeCell ref="BL18:BM18"/>
    <mergeCell ref="BN18:BN19"/>
    <mergeCell ref="AB3:AC3"/>
    <mergeCell ref="AD3:AD4"/>
    <mergeCell ref="AE3:AF3"/>
    <mergeCell ref="AG3:AG4"/>
    <mergeCell ref="AH3:AI3"/>
    <mergeCell ref="AQ3:AR3"/>
    <mergeCell ref="AS3:AS4"/>
    <mergeCell ref="AT3:AU3"/>
    <mergeCell ref="AV3:AV4"/>
    <mergeCell ref="Y3:Z3"/>
    <mergeCell ref="O3:O4"/>
    <mergeCell ref="P3:Q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I3:I4"/>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AV18:AV19"/>
    <mergeCell ref="J18:J19"/>
    <mergeCell ref="H18:H19"/>
    <mergeCell ref="K18:K19"/>
    <mergeCell ref="O18:O19"/>
    <mergeCell ref="P18:Q18"/>
    <mergeCell ref="BZ3:BZ4"/>
    <mergeCell ref="CA3:CB3"/>
    <mergeCell ref="CC3:CC4"/>
    <mergeCell ref="R18:R19"/>
    <mergeCell ref="S18:T18"/>
    <mergeCell ref="AA3:AA4"/>
    <mergeCell ref="K3:K4"/>
    <mergeCell ref="AJ3:AJ4"/>
    <mergeCell ref="AK3:AL3"/>
    <mergeCell ref="AM3:AM4"/>
    <mergeCell ref="AN3:AO3"/>
    <mergeCell ref="AP3:AP4"/>
    <mergeCell ref="I18:I19"/>
    <mergeCell ref="R3:R4"/>
    <mergeCell ref="S3:T3"/>
    <mergeCell ref="U3:U4"/>
    <mergeCell ref="V3:W3"/>
    <mergeCell ref="X3:X4"/>
    <mergeCell ref="CS3:CT3"/>
    <mergeCell ref="CU3:CU4"/>
    <mergeCell ref="CS18:CT18"/>
    <mergeCell ref="CU18:CU19"/>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V18:CW18"/>
    <mergeCell ref="CX18:CX19"/>
    <mergeCell ref="CV3:CW3"/>
    <mergeCell ref="CX3:CX4"/>
    <mergeCell ref="DK18:DL18"/>
    <mergeCell ref="DB18:DC18"/>
    <mergeCell ref="DD18:DD19"/>
    <mergeCell ref="DE3:DF3"/>
    <mergeCell ref="DG18:DG19"/>
    <mergeCell ref="DE18:DF18"/>
    <mergeCell ref="DB3:DC3"/>
    <mergeCell ref="DD3:DD4"/>
    <mergeCell ref="EE18:EE19"/>
    <mergeCell ref="DZ18:EA18"/>
    <mergeCell ref="EB18:EB19"/>
    <mergeCell ref="DW18:DX18"/>
    <mergeCell ref="DT3:DU3"/>
    <mergeCell ref="DV3:DV4"/>
    <mergeCell ref="DT18:DU18"/>
    <mergeCell ref="CY3:CZ3"/>
    <mergeCell ref="DA3:DA4"/>
    <mergeCell ref="CY18:CZ18"/>
    <mergeCell ref="DA18:DA19"/>
    <mergeCell ref="EO3:EP3"/>
    <mergeCell ref="EQ3:EQ4"/>
    <mergeCell ref="EO18:EP18"/>
    <mergeCell ref="EQ18:EQ19"/>
    <mergeCell ref="DH18:DI18"/>
    <mergeCell ref="DJ18:DJ19"/>
    <mergeCell ref="DN3:DO3"/>
    <mergeCell ref="DP3:DP4"/>
    <mergeCell ref="DN18:DO18"/>
    <mergeCell ref="DP18:DP19"/>
    <mergeCell ref="EF3:EG3"/>
    <mergeCell ref="EH3:EH4"/>
    <mergeCell ref="EF18:EG18"/>
    <mergeCell ref="EH18:EH19"/>
    <mergeCell ref="DQ18:DR18"/>
    <mergeCell ref="DS18:DS19"/>
    <mergeCell ref="DK3:DL3"/>
    <mergeCell ref="DM3:DM4"/>
    <mergeCell ref="DM18:DM19"/>
    <mergeCell ref="DY18:DY19"/>
    <mergeCell ref="DV18:DV19"/>
    <mergeCell ref="EC3:ED3"/>
    <mergeCell ref="EE3:EE4"/>
    <mergeCell ref="EC18:ED18"/>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EK1" activePane="topRight" state="frozen"/>
      <selection pane="topRight" activeCell="ES6" sqref="ES6:ES26"/>
    </sheetView>
  </sheetViews>
  <sheetFormatPr defaultColWidth="9" defaultRowHeight="15" customHeight="1"/>
  <cols>
    <col min="1" max="1" width="24.42578125" style="422" customWidth="1"/>
    <col min="2" max="12" width="9.28515625" style="422" customWidth="1"/>
    <col min="13" max="149" width="9.28515625" style="421" customWidth="1"/>
    <col min="150" max="16384" width="9" style="421"/>
  </cols>
  <sheetData>
    <row r="1" spans="1:156" s="420" customFormat="1" ht="22.35" customHeight="1">
      <c r="A1" s="153" t="s">
        <v>456</v>
      </c>
      <c r="B1" s="243"/>
      <c r="C1" s="243"/>
      <c r="D1" s="243"/>
      <c r="E1" s="243"/>
      <c r="F1" s="243"/>
      <c r="G1" s="243"/>
      <c r="H1" s="243"/>
      <c r="I1" s="243"/>
      <c r="J1" s="243"/>
      <c r="K1" s="243"/>
      <c r="L1" s="243"/>
    </row>
    <row r="2" spans="1:156" s="420" customFormat="1" ht="15" customHeight="1">
      <c r="A2" s="299" t="s">
        <v>457</v>
      </c>
      <c r="B2" s="243"/>
      <c r="C2" s="243"/>
      <c r="D2" s="243"/>
      <c r="E2" s="243"/>
      <c r="F2" s="243"/>
      <c r="G2" s="243"/>
      <c r="H2" s="243"/>
      <c r="I2" s="243"/>
      <c r="J2" s="243"/>
      <c r="K2" s="243"/>
      <c r="L2" s="243"/>
    </row>
    <row r="3" spans="1:156" s="423" customFormat="1" ht="16.5" customHeight="1">
      <c r="A3" s="1015"/>
      <c r="B3" s="1069">
        <v>2015</v>
      </c>
      <c r="C3" s="1069">
        <v>2016</v>
      </c>
      <c r="D3" s="1069">
        <v>2017</v>
      </c>
      <c r="E3" s="1069">
        <v>2018</v>
      </c>
      <c r="F3" s="1069">
        <v>2019</v>
      </c>
      <c r="G3" s="1069">
        <v>2020</v>
      </c>
      <c r="H3" s="1069">
        <v>2021</v>
      </c>
      <c r="I3" s="1069">
        <v>2022</v>
      </c>
      <c r="J3" s="1069">
        <v>2023</v>
      </c>
      <c r="K3" s="1069">
        <v>2024</v>
      </c>
      <c r="L3" s="1070">
        <v>2025</v>
      </c>
      <c r="M3" s="1156">
        <v>2015</v>
      </c>
      <c r="N3" s="1157"/>
      <c r="O3" s="1157"/>
      <c r="P3" s="1157"/>
      <c r="Q3" s="1157"/>
      <c r="R3" s="1157"/>
      <c r="S3" s="1157"/>
      <c r="T3" s="1157"/>
      <c r="U3" s="1157"/>
      <c r="V3" s="1157"/>
      <c r="W3" s="1157"/>
      <c r="X3" s="1158"/>
      <c r="Y3" s="1156">
        <v>2016</v>
      </c>
      <c r="Z3" s="1157"/>
      <c r="AA3" s="1157"/>
      <c r="AB3" s="1157"/>
      <c r="AC3" s="1157"/>
      <c r="AD3" s="1157"/>
      <c r="AE3" s="1157"/>
      <c r="AF3" s="1157"/>
      <c r="AG3" s="1157"/>
      <c r="AH3" s="1157"/>
      <c r="AI3" s="1157"/>
      <c r="AJ3" s="1158"/>
      <c r="AK3" s="1122">
        <v>2017</v>
      </c>
      <c r="AL3" s="1123"/>
      <c r="AM3" s="1123"/>
      <c r="AN3" s="1123"/>
      <c r="AO3" s="1123"/>
      <c r="AP3" s="1123"/>
      <c r="AQ3" s="1123"/>
      <c r="AR3" s="1123"/>
      <c r="AS3" s="1123"/>
      <c r="AT3" s="1123"/>
      <c r="AU3" s="1123"/>
      <c r="AV3" s="1147"/>
      <c r="AW3" s="1122">
        <v>2018</v>
      </c>
      <c r="AX3" s="1123"/>
      <c r="AY3" s="1123"/>
      <c r="AZ3" s="1123"/>
      <c r="BA3" s="1123"/>
      <c r="BB3" s="1123"/>
      <c r="BC3" s="1123"/>
      <c r="BD3" s="1123"/>
      <c r="BE3" s="1123"/>
      <c r="BF3" s="1123"/>
      <c r="BG3" s="1123"/>
      <c r="BH3" s="1147"/>
      <c r="BI3" s="1122">
        <v>2019</v>
      </c>
      <c r="BJ3" s="1123"/>
      <c r="BK3" s="1123"/>
      <c r="BL3" s="1123"/>
      <c r="BM3" s="1123"/>
      <c r="BN3" s="1123"/>
      <c r="BO3" s="1123"/>
      <c r="BP3" s="1123"/>
      <c r="BQ3" s="1123"/>
      <c r="BR3" s="1123"/>
      <c r="BS3" s="1123"/>
      <c r="BT3" s="1147"/>
      <c r="BU3" s="1122">
        <v>2020</v>
      </c>
      <c r="BV3" s="1123"/>
      <c r="BW3" s="1123"/>
      <c r="BX3" s="1123"/>
      <c r="BY3" s="1123"/>
      <c r="BZ3" s="1123"/>
      <c r="CA3" s="1123"/>
      <c r="CB3" s="1123"/>
      <c r="CC3" s="1123"/>
      <c r="CD3" s="1123"/>
      <c r="CE3" s="1123"/>
      <c r="CF3" s="1147"/>
      <c r="CG3" s="1122">
        <v>2021</v>
      </c>
      <c r="CH3" s="1123"/>
      <c r="CI3" s="1123"/>
      <c r="CJ3" s="1123"/>
      <c r="CK3" s="1123"/>
      <c r="CL3" s="1123"/>
      <c r="CM3" s="1123"/>
      <c r="CN3" s="1123"/>
      <c r="CO3" s="1123"/>
      <c r="CP3" s="1123"/>
      <c r="CQ3" s="1123"/>
      <c r="CR3" s="1123"/>
      <c r="CS3" s="1122">
        <v>2022</v>
      </c>
      <c r="CT3" s="1123"/>
      <c r="CU3" s="1123"/>
      <c r="CV3" s="1123"/>
      <c r="CW3" s="1123"/>
      <c r="CX3" s="1123"/>
      <c r="CY3" s="1123"/>
      <c r="CZ3" s="1123"/>
      <c r="DA3" s="1123"/>
      <c r="DB3" s="1123"/>
      <c r="DC3" s="1123"/>
      <c r="DD3" s="1123"/>
      <c r="DE3" s="1122">
        <v>2023</v>
      </c>
      <c r="DF3" s="1123"/>
      <c r="DG3" s="1123"/>
      <c r="DH3" s="1123"/>
      <c r="DI3" s="1123"/>
      <c r="DJ3" s="1123"/>
      <c r="DK3" s="1123"/>
      <c r="DL3" s="1123"/>
      <c r="DM3" s="1123"/>
      <c r="DN3" s="1123"/>
      <c r="DO3" s="1123"/>
      <c r="DP3" s="1123"/>
      <c r="DQ3" s="1122">
        <v>2024</v>
      </c>
      <c r="DR3" s="1123"/>
      <c r="DS3" s="1123"/>
      <c r="DT3" s="1123"/>
      <c r="DU3" s="1123"/>
      <c r="DV3" s="1123"/>
      <c r="DW3" s="1123"/>
      <c r="DX3" s="1123"/>
      <c r="DY3" s="1123"/>
      <c r="DZ3" s="1123"/>
      <c r="EA3" s="1123"/>
      <c r="EB3" s="1147"/>
      <c r="EC3" s="1154" t="s">
        <v>901</v>
      </c>
      <c r="ED3" s="1132"/>
      <c r="EE3" s="1132"/>
      <c r="EF3" s="1132"/>
      <c r="EG3" s="1132"/>
      <c r="EH3" s="1132"/>
      <c r="EI3" s="1132"/>
      <c r="EJ3" s="1132"/>
      <c r="EK3" s="1132"/>
      <c r="EL3" s="1132"/>
      <c r="EM3" s="1132"/>
      <c r="EN3" s="1132"/>
      <c r="EO3" s="1155" t="s">
        <v>929</v>
      </c>
      <c r="EP3" s="1123"/>
      <c r="EQ3" s="1123"/>
      <c r="ER3" s="1123"/>
      <c r="ES3" s="1123"/>
      <c r="ET3" s="967"/>
      <c r="EU3" s="967"/>
      <c r="EV3" s="967"/>
      <c r="EW3" s="967"/>
      <c r="EX3" s="967"/>
      <c r="EY3" s="967"/>
      <c r="EZ3" s="967"/>
    </row>
    <row r="4" spans="1:156" s="423" customFormat="1" ht="15" customHeight="1">
      <c r="A4" s="1015"/>
      <c r="B4" s="1069"/>
      <c r="C4" s="1069"/>
      <c r="D4" s="1069"/>
      <c r="E4" s="1069"/>
      <c r="F4" s="1069"/>
      <c r="G4" s="1069"/>
      <c r="H4" s="1069"/>
      <c r="I4" s="1069"/>
      <c r="J4" s="1069"/>
      <c r="K4" s="1069"/>
      <c r="L4" s="1070"/>
      <c r="M4" s="996" t="s">
        <v>158</v>
      </c>
      <c r="N4" s="996" t="s">
        <v>159</v>
      </c>
      <c r="O4" s="996" t="s">
        <v>160</v>
      </c>
      <c r="P4" s="996" t="s">
        <v>161</v>
      </c>
      <c r="Q4" s="996" t="s">
        <v>162</v>
      </c>
      <c r="R4" s="996" t="s">
        <v>163</v>
      </c>
      <c r="S4" s="996" t="s">
        <v>164</v>
      </c>
      <c r="T4" s="996" t="s">
        <v>165</v>
      </c>
      <c r="U4" s="996" t="s">
        <v>166</v>
      </c>
      <c r="V4" s="996" t="s">
        <v>167</v>
      </c>
      <c r="W4" s="996" t="s">
        <v>168</v>
      </c>
      <c r="X4" s="996" t="s">
        <v>169</v>
      </c>
      <c r="Y4" s="996" t="s">
        <v>158</v>
      </c>
      <c r="Z4" s="996" t="s">
        <v>159</v>
      </c>
      <c r="AA4" s="996" t="s">
        <v>160</v>
      </c>
      <c r="AB4" s="996" t="s">
        <v>161</v>
      </c>
      <c r="AC4" s="996" t="s">
        <v>162</v>
      </c>
      <c r="AD4" s="996" t="s">
        <v>163</v>
      </c>
      <c r="AE4" s="996" t="s">
        <v>164</v>
      </c>
      <c r="AF4" s="996" t="s">
        <v>165</v>
      </c>
      <c r="AG4" s="996" t="s">
        <v>166</v>
      </c>
      <c r="AH4" s="996" t="s">
        <v>167</v>
      </c>
      <c r="AI4" s="996" t="s">
        <v>168</v>
      </c>
      <c r="AJ4" s="996"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996" t="s">
        <v>158</v>
      </c>
      <c r="BJ4" s="996" t="s">
        <v>159</v>
      </c>
      <c r="BK4" s="996" t="s">
        <v>160</v>
      </c>
      <c r="BL4" s="996" t="s">
        <v>161</v>
      </c>
      <c r="BM4" s="996" t="s">
        <v>162</v>
      </c>
      <c r="BN4" s="996" t="s">
        <v>163</v>
      </c>
      <c r="BO4" s="996" t="s">
        <v>164</v>
      </c>
      <c r="BP4" s="996" t="s">
        <v>165</v>
      </c>
      <c r="BQ4" s="996" t="s">
        <v>166</v>
      </c>
      <c r="BR4" s="996" t="s">
        <v>167</v>
      </c>
      <c r="BS4" s="996" t="s">
        <v>168</v>
      </c>
      <c r="BT4" s="996" t="s">
        <v>169</v>
      </c>
      <c r="BU4" s="996" t="s">
        <v>158</v>
      </c>
      <c r="BV4" s="996" t="s">
        <v>159</v>
      </c>
      <c r="BW4" s="996" t="s">
        <v>160</v>
      </c>
      <c r="BX4" s="996" t="s">
        <v>161</v>
      </c>
      <c r="BY4" s="996" t="s">
        <v>162</v>
      </c>
      <c r="BZ4" s="996" t="s">
        <v>163</v>
      </c>
      <c r="CA4" s="996" t="s">
        <v>164</v>
      </c>
      <c r="CB4" s="996" t="s">
        <v>165</v>
      </c>
      <c r="CC4" s="996" t="s">
        <v>166</v>
      </c>
      <c r="CD4" s="996" t="s">
        <v>167</v>
      </c>
      <c r="CE4" s="996" t="s">
        <v>168</v>
      </c>
      <c r="CF4" s="996" t="s">
        <v>169</v>
      </c>
      <c r="CG4" s="996" t="s">
        <v>158</v>
      </c>
      <c r="CH4" s="996" t="s">
        <v>159</v>
      </c>
      <c r="CI4" s="996" t="s">
        <v>160</v>
      </c>
      <c r="CJ4" s="996" t="s">
        <v>161</v>
      </c>
      <c r="CK4" s="996" t="s">
        <v>162</v>
      </c>
      <c r="CL4" s="996" t="s">
        <v>163</v>
      </c>
      <c r="CM4" s="996" t="s">
        <v>164</v>
      </c>
      <c r="CN4" s="996" t="s">
        <v>165</v>
      </c>
      <c r="CO4" s="996" t="s">
        <v>166</v>
      </c>
      <c r="CP4" s="996" t="s">
        <v>167</v>
      </c>
      <c r="CQ4" s="996" t="s">
        <v>168</v>
      </c>
      <c r="CR4" s="996" t="s">
        <v>169</v>
      </c>
      <c r="CS4" s="996" t="s">
        <v>158</v>
      </c>
      <c r="CT4" s="996" t="s">
        <v>159</v>
      </c>
      <c r="CU4" s="996" t="s">
        <v>160</v>
      </c>
      <c r="CV4" s="996" t="s">
        <v>161</v>
      </c>
      <c r="CW4" s="996" t="s">
        <v>162</v>
      </c>
      <c r="CX4" s="996" t="s">
        <v>163</v>
      </c>
      <c r="CY4" s="996" t="s">
        <v>164</v>
      </c>
      <c r="CZ4" s="996" t="s">
        <v>165</v>
      </c>
      <c r="DA4" s="996" t="s">
        <v>166</v>
      </c>
      <c r="DB4" s="996" t="s">
        <v>167</v>
      </c>
      <c r="DC4" s="996" t="s">
        <v>168</v>
      </c>
      <c r="DD4" s="996" t="s">
        <v>169</v>
      </c>
      <c r="DE4" s="996" t="s">
        <v>158</v>
      </c>
      <c r="DF4" s="996" t="s">
        <v>159</v>
      </c>
      <c r="DG4" s="996" t="s">
        <v>160</v>
      </c>
      <c r="DH4" s="996" t="s">
        <v>161</v>
      </c>
      <c r="DI4" s="996" t="s">
        <v>162</v>
      </c>
      <c r="DJ4" s="996" t="s">
        <v>163</v>
      </c>
      <c r="DK4" s="996" t="s">
        <v>164</v>
      </c>
      <c r="DL4" s="996" t="s">
        <v>165</v>
      </c>
      <c r="DM4" s="996" t="s">
        <v>166</v>
      </c>
      <c r="DN4" s="996" t="s">
        <v>167</v>
      </c>
      <c r="DO4" s="996" t="s">
        <v>168</v>
      </c>
      <c r="DP4" s="996" t="s">
        <v>169</v>
      </c>
      <c r="DQ4" s="996" t="s">
        <v>158</v>
      </c>
      <c r="DR4" s="996" t="s">
        <v>159</v>
      </c>
      <c r="DS4" s="996" t="s">
        <v>160</v>
      </c>
      <c r="DT4" s="996" t="s">
        <v>161</v>
      </c>
      <c r="DU4" s="996" t="s">
        <v>162</v>
      </c>
      <c r="DV4" s="996" t="s">
        <v>163</v>
      </c>
      <c r="DW4" s="996" t="s">
        <v>164</v>
      </c>
      <c r="DX4" s="996" t="s">
        <v>165</v>
      </c>
      <c r="DY4" s="996" t="s">
        <v>166</v>
      </c>
      <c r="DZ4" s="996" t="s">
        <v>167</v>
      </c>
      <c r="EA4" s="996" t="s">
        <v>168</v>
      </c>
      <c r="EB4" s="996" t="s">
        <v>169</v>
      </c>
      <c r="EC4" s="996" t="s">
        <v>158</v>
      </c>
      <c r="ED4" s="996" t="s">
        <v>159</v>
      </c>
      <c r="EE4" s="996" t="s">
        <v>160</v>
      </c>
      <c r="EF4" s="996" t="s">
        <v>161</v>
      </c>
      <c r="EG4" s="996" t="s">
        <v>162</v>
      </c>
      <c r="EH4" s="996" t="s">
        <v>163</v>
      </c>
      <c r="EI4" s="996" t="s">
        <v>164</v>
      </c>
      <c r="EJ4" s="996" t="s">
        <v>165</v>
      </c>
      <c r="EK4" s="996" t="s">
        <v>166</v>
      </c>
      <c r="EL4" s="996" t="s">
        <v>167</v>
      </c>
      <c r="EM4" s="996" t="s">
        <v>168</v>
      </c>
      <c r="EN4" s="996" t="s">
        <v>169</v>
      </c>
      <c r="EO4" s="996" t="s">
        <v>158</v>
      </c>
      <c r="EP4" s="996" t="s">
        <v>159</v>
      </c>
      <c r="EQ4" s="996" t="s">
        <v>160</v>
      </c>
      <c r="ER4" s="996" t="s">
        <v>161</v>
      </c>
      <c r="ES4" s="996" t="s">
        <v>162</v>
      </c>
    </row>
    <row r="5" spans="1:156" s="423" customFormat="1" ht="15" customHeight="1">
      <c r="A5" s="424" t="s">
        <v>460</v>
      </c>
      <c r="B5" s="425"/>
      <c r="C5" s="425"/>
      <c r="D5" s="425"/>
      <c r="E5" s="425"/>
      <c r="F5" s="425"/>
      <c r="G5" s="425"/>
      <c r="H5" s="425"/>
      <c r="I5" s="425"/>
      <c r="J5" s="425"/>
      <c r="K5" s="425"/>
      <c r="L5" s="425"/>
      <c r="M5" s="426"/>
    </row>
    <row r="6" spans="1:156" s="423" customFormat="1" ht="15" customHeight="1">
      <c r="A6" s="427" t="s">
        <v>461</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c r="EP6" s="430">
        <v>14.761154499999996</v>
      </c>
      <c r="EQ6" s="430">
        <v>14.757820909090913</v>
      </c>
      <c r="ER6" s="430">
        <v>14.755503636363633</v>
      </c>
      <c r="ES6" s="430">
        <v>14.755611500000002</v>
      </c>
    </row>
    <row r="7" spans="1:156" s="423" customFormat="1" ht="15" customHeight="1">
      <c r="A7" s="427" t="s">
        <v>462</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c r="EP7" s="430">
        <v>10.375073000000002</v>
      </c>
      <c r="EQ7" s="430">
        <v>10.258893636363636</v>
      </c>
      <c r="ER7" s="430">
        <v>10.166137272727275</v>
      </c>
      <c r="ES7" s="430">
        <v>10.146716999999999</v>
      </c>
    </row>
    <row r="8" spans="1:156" s="423" customFormat="1" ht="15" customHeight="1">
      <c r="A8" s="427" t="s">
        <v>463</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c r="EP8" s="430">
        <v>9.7313305000000021</v>
      </c>
      <c r="EQ8" s="430">
        <v>9.8759218181818174</v>
      </c>
      <c r="ER8" s="430">
        <v>9.9665745454545487</v>
      </c>
      <c r="ES8" s="430">
        <v>10.2077375</v>
      </c>
    </row>
    <row r="9" spans="1:156" s="423" customFormat="1" ht="15" customHeight="1">
      <c r="A9" s="427" t="s">
        <v>458</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c r="EP9" s="430">
        <v>60.121249999999975</v>
      </c>
      <c r="EQ9" s="430">
        <v>60.112499999999983</v>
      </c>
      <c r="ER9" s="430">
        <v>59.292863636363634</v>
      </c>
      <c r="ES9" s="430">
        <v>59.732600000000005</v>
      </c>
    </row>
    <row r="10" spans="1:156" s="423" customFormat="1" ht="15" customHeight="1">
      <c r="A10" s="427" t="s">
        <v>464</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c r="EP10" s="430">
        <v>120.59786100000001</v>
      </c>
      <c r="EQ10" s="430">
        <v>121.30509181818181</v>
      </c>
      <c r="ER10" s="430">
        <v>119.68902681818182</v>
      </c>
      <c r="ES10" s="430">
        <v>120.46792649999999</v>
      </c>
    </row>
    <row r="11" spans="1:156" s="423" customFormat="1" ht="15" customHeight="1">
      <c r="A11" s="431" t="s">
        <v>465</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c r="EP11" s="430">
        <v>126.79584999999997</v>
      </c>
      <c r="EQ11" s="430">
        <v>127.22995454545458</v>
      </c>
      <c r="ER11" s="430">
        <v>126.78754545454544</v>
      </c>
      <c r="ES11" s="430">
        <v>127.36099999999999</v>
      </c>
    </row>
    <row r="12" spans="1:156" s="423" customFormat="1" ht="15" customHeight="1">
      <c r="A12" s="431" t="s">
        <v>466</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c r="EP12" s="430">
        <v>93.208200000000019</v>
      </c>
      <c r="EQ12" s="430">
        <v>95.287954545454554</v>
      </c>
      <c r="ER12" s="430">
        <v>94.385772727272709</v>
      </c>
      <c r="ES12" s="430">
        <v>94.427449999999993</v>
      </c>
    </row>
    <row r="13" spans="1:156" s="423" customFormat="1" ht="15" customHeight="1">
      <c r="A13" s="427" t="s">
        <v>467</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c r="EP13" s="430">
        <v>68.321899999999999</v>
      </c>
      <c r="EQ13" s="430">
        <v>69.557318181818175</v>
      </c>
      <c r="ER13" s="430">
        <v>68.512681818181804</v>
      </c>
      <c r="ES13" s="430">
        <v>68.811949999999996</v>
      </c>
    </row>
    <row r="14" spans="1:156" s="423" customFormat="1" ht="15" customHeight="1">
      <c r="A14" s="427" t="s">
        <v>459</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c r="EP14" s="430">
        <v>5.8263000000000007</v>
      </c>
      <c r="EQ14" s="430">
        <v>5.7095909090909096</v>
      </c>
      <c r="ER14" s="430">
        <v>6.1966363636363644</v>
      </c>
      <c r="ES14" s="430">
        <v>5.7224499999999994</v>
      </c>
    </row>
    <row r="15" spans="1:156" s="423" customFormat="1" ht="15" customHeight="1">
      <c r="A15" s="432" t="s">
        <v>468</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c r="EP15" s="430">
        <v>110.26500000000003</v>
      </c>
      <c r="EQ15" s="430">
        <v>110.26500000000001</v>
      </c>
      <c r="ER15" s="430">
        <v>110.26500000000001</v>
      </c>
      <c r="ES15" s="430">
        <v>110.26500000000003</v>
      </c>
    </row>
    <row r="16" spans="1:156" s="423" customFormat="1" ht="15" customHeight="1">
      <c r="A16" s="424" t="s">
        <v>469</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c r="EP16" s="426"/>
      <c r="EQ16" s="426"/>
      <c r="ER16" s="426"/>
      <c r="ES16" s="426"/>
    </row>
    <row r="17" spans="1:149" s="423" customFormat="1" ht="15" customHeight="1">
      <c r="A17" s="427" t="s">
        <v>461</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c r="EP17" s="430">
        <v>14.757294999999999</v>
      </c>
      <c r="EQ17" s="430">
        <v>14.755715</v>
      </c>
      <c r="ER17" s="430">
        <v>14.756504999999999</v>
      </c>
      <c r="ES17" s="430">
        <v>14.755315000000001</v>
      </c>
    </row>
    <row r="18" spans="1:149" s="423" customFormat="1" ht="15" customHeight="1">
      <c r="A18" s="427" t="s">
        <v>462</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c r="EP18" s="430">
        <v>10.331205000000001</v>
      </c>
      <c r="EQ18" s="430">
        <v>10.110485000000001</v>
      </c>
      <c r="ER18" s="430">
        <v>10.164075</v>
      </c>
      <c r="ES18" s="430">
        <v>10.189435</v>
      </c>
    </row>
    <row r="19" spans="1:149" s="423" customFormat="1" ht="15" customHeight="1">
      <c r="A19" s="427" t="s">
        <v>463</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c r="EP19" s="430">
        <v>9.7640100000000007</v>
      </c>
      <c r="EQ19" s="430">
        <v>9.8468499999999999</v>
      </c>
      <c r="ER19" s="430">
        <v>10.12767</v>
      </c>
      <c r="ES19" s="430">
        <v>10.215399999999999</v>
      </c>
    </row>
    <row r="20" spans="1:149" s="423" customFormat="1" ht="15" customHeight="1">
      <c r="A20" s="427" t="s">
        <v>458</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c r="EP20" s="430">
        <v>59.8065</v>
      </c>
      <c r="EQ20" s="430">
        <v>60.214500000000001</v>
      </c>
      <c r="ER20" s="430">
        <v>59.097499999999997</v>
      </c>
      <c r="ES20" s="430">
        <v>59.525500000000001</v>
      </c>
    </row>
    <row r="21" spans="1:149" s="423" customFormat="1" ht="15" customHeight="1">
      <c r="A21" s="427" t="s">
        <v>464</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c r="EP21" s="430">
        <v>120.64004000000001</v>
      </c>
      <c r="EQ21" s="430">
        <v>120.02285999999999</v>
      </c>
      <c r="ER21" s="430">
        <v>119.36025000000001</v>
      </c>
      <c r="ES21" s="430">
        <v>120.28472000000002</v>
      </c>
    </row>
    <row r="22" spans="1:149" s="423" customFormat="1" ht="15" customHeight="1">
      <c r="A22" s="431" t="s">
        <v>465</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c r="EP22" s="430">
        <v>126.46550000000001</v>
      </c>
      <c r="EQ22" s="430">
        <v>127.0295</v>
      </c>
      <c r="ER22" s="430">
        <v>127.1575</v>
      </c>
      <c r="ES22" s="430">
        <v>127.2315</v>
      </c>
    </row>
    <row r="23" spans="1:149" s="423" customFormat="1" ht="15" customHeight="1">
      <c r="A23" s="431" t="s">
        <v>466</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c r="EP23" s="430">
        <v>93.334000000000003</v>
      </c>
      <c r="EQ23" s="430">
        <v>96.016000000000005</v>
      </c>
      <c r="ER23" s="430">
        <v>94.405000000000001</v>
      </c>
      <c r="ES23" s="430">
        <v>94.917000000000002</v>
      </c>
    </row>
    <row r="24" spans="1:149" s="423" customFormat="1" ht="15" customHeight="1">
      <c r="A24" s="427" t="s">
        <v>467</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c r="EP24" s="430">
        <v>68.254500000000007</v>
      </c>
      <c r="EQ24" s="430">
        <v>68.971499999999992</v>
      </c>
      <c r="ER24" s="430">
        <v>69.027500000000003</v>
      </c>
      <c r="ES24" s="430">
        <v>68.513499999999993</v>
      </c>
    </row>
    <row r="25" spans="1:149" s="423" customFormat="1" ht="15" customHeight="1">
      <c r="A25" s="427" t="s">
        <v>459</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c r="EP25" s="430">
        <v>5.8789999999999996</v>
      </c>
      <c r="EQ25" s="430">
        <v>5.5869999999999997</v>
      </c>
      <c r="ER25" s="430">
        <v>5.6749999999999998</v>
      </c>
      <c r="ES25" s="430">
        <v>5.8049999999999997</v>
      </c>
    </row>
    <row r="26" spans="1:149" s="423" customFormat="1" ht="15" customHeight="1" thickBot="1">
      <c r="A26" s="831" t="s">
        <v>468</v>
      </c>
      <c r="B26" s="832">
        <v>110.265</v>
      </c>
      <c r="C26" s="833">
        <v>110.265</v>
      </c>
      <c r="D26" s="833">
        <v>110.265</v>
      </c>
      <c r="E26" s="833">
        <v>110.265</v>
      </c>
      <c r="F26" s="833">
        <v>110.265</v>
      </c>
      <c r="G26" s="833">
        <v>110.26500000000003</v>
      </c>
      <c r="H26" s="833">
        <v>110.26500000000003</v>
      </c>
      <c r="I26" s="833">
        <v>110.26500000000003</v>
      </c>
      <c r="J26" s="833">
        <v>110.26500000000003</v>
      </c>
      <c r="K26" s="833">
        <v>110.26500000000003</v>
      </c>
      <c r="L26" s="833">
        <v>110.26500000000003</v>
      </c>
      <c r="M26" s="834">
        <v>110.265</v>
      </c>
      <c r="N26" s="834">
        <v>110.265</v>
      </c>
      <c r="O26" s="834">
        <v>110.265</v>
      </c>
      <c r="P26" s="834">
        <v>110.265</v>
      </c>
      <c r="Q26" s="834">
        <v>110.265</v>
      </c>
      <c r="R26" s="834">
        <v>110.265</v>
      </c>
      <c r="S26" s="834">
        <v>110.265</v>
      </c>
      <c r="T26" s="834">
        <v>110.265</v>
      </c>
      <c r="U26" s="834">
        <v>110.265</v>
      </c>
      <c r="V26" s="834">
        <v>110.265</v>
      </c>
      <c r="W26" s="834">
        <v>110.265</v>
      </c>
      <c r="X26" s="834">
        <v>110.265</v>
      </c>
      <c r="Y26" s="834">
        <v>110.265</v>
      </c>
      <c r="Z26" s="834">
        <v>110.265</v>
      </c>
      <c r="AA26" s="834">
        <v>110.265</v>
      </c>
      <c r="AB26" s="834">
        <v>110.265</v>
      </c>
      <c r="AC26" s="834">
        <v>110.265</v>
      </c>
      <c r="AD26" s="834">
        <v>110.265</v>
      </c>
      <c r="AE26" s="834">
        <v>110.265</v>
      </c>
      <c r="AF26" s="834">
        <v>110.265</v>
      </c>
      <c r="AG26" s="834">
        <v>110.265</v>
      </c>
      <c r="AH26" s="834">
        <v>110.265</v>
      </c>
      <c r="AI26" s="834">
        <v>110.265</v>
      </c>
      <c r="AJ26" s="834">
        <v>110.265</v>
      </c>
      <c r="AK26" s="834">
        <v>110.265</v>
      </c>
      <c r="AL26" s="834">
        <v>110.265</v>
      </c>
      <c r="AM26" s="834">
        <v>110.265</v>
      </c>
      <c r="AN26" s="834">
        <v>110.265</v>
      </c>
      <c r="AO26" s="834">
        <v>110.265</v>
      </c>
      <c r="AP26" s="834">
        <v>110.265</v>
      </c>
      <c r="AQ26" s="834">
        <v>110.265</v>
      </c>
      <c r="AR26" s="834">
        <v>110.265</v>
      </c>
      <c r="AS26" s="834">
        <v>110.265</v>
      </c>
      <c r="AT26" s="834">
        <v>110.265</v>
      </c>
      <c r="AU26" s="834">
        <v>110.265</v>
      </c>
      <c r="AV26" s="834">
        <v>110.265</v>
      </c>
      <c r="AW26" s="834">
        <v>110.265</v>
      </c>
      <c r="AX26" s="834">
        <v>110.265</v>
      </c>
      <c r="AY26" s="834">
        <v>110.265</v>
      </c>
      <c r="AZ26" s="834">
        <v>110.265</v>
      </c>
      <c r="BA26" s="834">
        <v>110.265</v>
      </c>
      <c r="BB26" s="834">
        <v>110.265</v>
      </c>
      <c r="BC26" s="834">
        <v>110.265</v>
      </c>
      <c r="BD26" s="834">
        <v>110.265</v>
      </c>
      <c r="BE26" s="834">
        <v>110.265</v>
      </c>
      <c r="BF26" s="834">
        <v>110.265</v>
      </c>
      <c r="BG26" s="834">
        <v>110.265</v>
      </c>
      <c r="BH26" s="834">
        <v>110.265</v>
      </c>
      <c r="BI26" s="834">
        <v>110.26500000000001</v>
      </c>
      <c r="BJ26" s="834">
        <v>110.265</v>
      </c>
      <c r="BK26" s="834">
        <v>110.265</v>
      </c>
      <c r="BL26" s="834">
        <v>110.265</v>
      </c>
      <c r="BM26" s="834">
        <v>110.265</v>
      </c>
      <c r="BN26" s="834">
        <v>110.265</v>
      </c>
      <c r="BO26" s="834">
        <v>110.265</v>
      </c>
      <c r="BP26" s="834">
        <v>110.265</v>
      </c>
      <c r="BQ26" s="834">
        <v>110.265</v>
      </c>
      <c r="BR26" s="834">
        <v>110.265</v>
      </c>
      <c r="BS26" s="834">
        <v>110.265</v>
      </c>
      <c r="BT26" s="834">
        <v>110.265</v>
      </c>
      <c r="BU26" s="834">
        <v>110.265</v>
      </c>
      <c r="BV26" s="834">
        <v>110.265</v>
      </c>
      <c r="BW26" s="834">
        <v>110.26500000000003</v>
      </c>
      <c r="BX26" s="834">
        <v>110.26500000000003</v>
      </c>
      <c r="BY26" s="834">
        <v>110.265</v>
      </c>
      <c r="BZ26" s="834">
        <v>110.265</v>
      </c>
      <c r="CA26" s="834">
        <v>110.265</v>
      </c>
      <c r="CB26" s="834">
        <v>110.265</v>
      </c>
      <c r="CC26" s="834">
        <v>110.265</v>
      </c>
      <c r="CD26" s="834">
        <v>110.265</v>
      </c>
      <c r="CE26" s="834">
        <v>110.265</v>
      </c>
      <c r="CF26" s="834">
        <v>110.265</v>
      </c>
      <c r="CG26" s="834">
        <v>110.265</v>
      </c>
      <c r="CH26" s="834">
        <v>110.265</v>
      </c>
      <c r="CI26" s="834">
        <v>110.265</v>
      </c>
      <c r="CJ26" s="834">
        <v>110.265</v>
      </c>
      <c r="CK26" s="834">
        <v>110.265</v>
      </c>
      <c r="CL26" s="834">
        <v>110.265</v>
      </c>
      <c r="CM26" s="834">
        <v>110.265</v>
      </c>
      <c r="CN26" s="834">
        <v>110.265</v>
      </c>
      <c r="CO26" s="834">
        <v>110.265</v>
      </c>
      <c r="CP26" s="834">
        <v>110.265</v>
      </c>
      <c r="CQ26" s="834">
        <v>110.265</v>
      </c>
      <c r="CR26" s="834">
        <v>110.265</v>
      </c>
      <c r="CS26" s="834">
        <v>110.265</v>
      </c>
      <c r="CT26" s="834">
        <v>110.265</v>
      </c>
      <c r="CU26" s="834">
        <v>110.265</v>
      </c>
      <c r="CV26" s="834">
        <v>110.265</v>
      </c>
      <c r="CW26" s="834">
        <v>110.265</v>
      </c>
      <c r="CX26" s="834">
        <v>110.265</v>
      </c>
      <c r="CY26" s="834">
        <v>110.265</v>
      </c>
      <c r="CZ26" s="834">
        <v>110.265</v>
      </c>
      <c r="DA26" s="834">
        <v>110.265</v>
      </c>
      <c r="DB26" s="834">
        <v>110.265</v>
      </c>
      <c r="DC26" s="834">
        <v>110.265</v>
      </c>
      <c r="DD26" s="834">
        <v>110.265</v>
      </c>
      <c r="DE26" s="834">
        <v>110.265</v>
      </c>
      <c r="DF26" s="834">
        <v>110.265</v>
      </c>
      <c r="DG26" s="834">
        <v>110.265</v>
      </c>
      <c r="DH26" s="834">
        <v>110.265</v>
      </c>
      <c r="DI26" s="834">
        <v>110.265</v>
      </c>
      <c r="DJ26" s="834">
        <v>110.265</v>
      </c>
      <c r="DK26" s="834">
        <v>110.265</v>
      </c>
      <c r="DL26" s="834">
        <v>110.265</v>
      </c>
      <c r="DM26" s="834">
        <v>110.265</v>
      </c>
      <c r="DN26" s="834">
        <v>110.265</v>
      </c>
      <c r="DO26" s="834">
        <v>110.265</v>
      </c>
      <c r="DP26" s="834">
        <v>110.265</v>
      </c>
      <c r="DQ26" s="834">
        <v>110.265</v>
      </c>
      <c r="DR26" s="834">
        <v>110.265</v>
      </c>
      <c r="DS26" s="834">
        <v>110.265</v>
      </c>
      <c r="DT26" s="834">
        <v>110.265</v>
      </c>
      <c r="DU26" s="834">
        <v>110.265</v>
      </c>
      <c r="DV26" s="834">
        <v>110.265</v>
      </c>
      <c r="DW26" s="834">
        <v>110.265</v>
      </c>
      <c r="DX26" s="834">
        <v>110.265</v>
      </c>
      <c r="DY26" s="834">
        <v>110.265</v>
      </c>
      <c r="DZ26" s="834">
        <v>110.265</v>
      </c>
      <c r="EA26" s="834">
        <v>110.265</v>
      </c>
      <c r="EB26" s="834">
        <v>110.265</v>
      </c>
      <c r="EC26" s="927">
        <v>110.265</v>
      </c>
      <c r="ED26" s="927">
        <v>110.265</v>
      </c>
      <c r="EE26" s="927">
        <v>110.265</v>
      </c>
      <c r="EF26" s="927">
        <v>110.265</v>
      </c>
      <c r="EG26" s="927">
        <v>110.265</v>
      </c>
      <c r="EH26" s="927">
        <v>110.265</v>
      </c>
      <c r="EI26" s="927">
        <v>110.265</v>
      </c>
      <c r="EJ26" s="927">
        <v>110.265</v>
      </c>
      <c r="EK26" s="927">
        <v>110.265</v>
      </c>
      <c r="EL26" s="927">
        <v>110.265</v>
      </c>
      <c r="EM26" s="927">
        <v>110.265</v>
      </c>
      <c r="EN26" s="927">
        <v>110.265</v>
      </c>
      <c r="EO26" s="927">
        <v>110.265</v>
      </c>
      <c r="EP26" s="927">
        <v>110.265</v>
      </c>
      <c r="EQ26" s="927">
        <v>110.265</v>
      </c>
      <c r="ER26" s="927">
        <v>110.265</v>
      </c>
      <c r="ES26" s="927">
        <v>110.265</v>
      </c>
    </row>
    <row r="27" spans="1:149" ht="15" customHeight="1">
      <c r="A27" s="435" t="s">
        <v>958</v>
      </c>
      <c r="B27" s="436"/>
      <c r="C27" s="436"/>
      <c r="D27" s="436"/>
      <c r="E27" s="436"/>
      <c r="F27" s="436"/>
      <c r="G27" s="436"/>
      <c r="H27" s="436"/>
      <c r="I27" s="436"/>
      <c r="J27" s="436"/>
      <c r="K27" s="436"/>
      <c r="L27" s="436"/>
    </row>
    <row r="204" spans="106:112" ht="15" customHeight="1">
      <c r="DB204" s="421" t="s">
        <v>168</v>
      </c>
      <c r="DG204" s="421" t="s">
        <v>160</v>
      </c>
      <c r="DH204" s="421" t="s">
        <v>161</v>
      </c>
    </row>
    <row r="206" spans="106:112" ht="15" customHeight="1">
      <c r="DB206" s="421">
        <v>14.822523181818186</v>
      </c>
      <c r="DG206" s="421">
        <v>14.80969760869565</v>
      </c>
      <c r="DH206" s="421">
        <v>14.798028500000001</v>
      </c>
    </row>
    <row r="207" spans="106:112" ht="15" customHeight="1">
      <c r="DB207" s="421">
        <v>10.133836363636364</v>
      </c>
      <c r="DG207" s="421">
        <v>9.8292780434782614</v>
      </c>
      <c r="DH207" s="421">
        <v>9.7302060000000008</v>
      </c>
    </row>
    <row r="208" spans="106:112" ht="15" customHeight="1">
      <c r="DB208" s="421">
        <v>10.663160454545455</v>
      </c>
      <c r="DG208" s="421">
        <v>9.7874708695652188</v>
      </c>
      <c r="DH208" s="421">
        <v>9.600715000000001</v>
      </c>
    </row>
    <row r="209" spans="106:112" ht="15" customHeight="1">
      <c r="DB209" s="421">
        <v>75.898545454545456</v>
      </c>
      <c r="DG209" s="421">
        <v>77.106586956521738</v>
      </c>
      <c r="DH209" s="421">
        <v>75.528150000000011</v>
      </c>
    </row>
    <row r="210" spans="106:112" ht="15" customHeight="1">
      <c r="DB210" s="421">
        <v>111.98427181818184</v>
      </c>
      <c r="DG210" s="421">
        <v>111.30728999999999</v>
      </c>
      <c r="DH210" s="421">
        <v>111.86125650000002</v>
      </c>
    </row>
    <row r="211" spans="106:112" ht="15" customHeight="1">
      <c r="DB211" s="421">
        <v>126.9258181818182</v>
      </c>
      <c r="DG211" s="421">
        <v>125.04549999999998</v>
      </c>
      <c r="DH211" s="421">
        <v>125.21029999999999</v>
      </c>
    </row>
    <row r="212" spans="106:112" ht="15" customHeight="1">
      <c r="DB212" s="421">
        <v>108.36090909090909</v>
      </c>
      <c r="DG212" s="421">
        <v>103.11252173913044</v>
      </c>
      <c r="DH212" s="421">
        <v>100.61254999999998</v>
      </c>
    </row>
    <row r="213" spans="106:112" ht="15" customHeight="1">
      <c r="DB213" s="421">
        <v>80.559090909090912</v>
      </c>
      <c r="DG213" s="421">
        <v>75.352108695652163</v>
      </c>
      <c r="DH213" s="421">
        <v>74.648800000000023</v>
      </c>
    </row>
    <row r="214" spans="106:112" ht="15" customHeight="1">
      <c r="DB214" s="421">
        <v>6.1730909090909103</v>
      </c>
      <c r="DG214" s="421">
        <v>5.63495652173913</v>
      </c>
      <c r="DH214" s="421">
        <v>5.5565500000000005</v>
      </c>
    </row>
    <row r="215" spans="106:112" ht="15" customHeight="1">
      <c r="DB215" s="421">
        <v>110.26500000000001</v>
      </c>
      <c r="DG215" s="421">
        <v>110.26500000000001</v>
      </c>
      <c r="DH215" s="421">
        <v>110.26500000000003</v>
      </c>
    </row>
    <row r="217" spans="106:112" ht="15" customHeight="1">
      <c r="DB217" s="421">
        <v>14.827145</v>
      </c>
      <c r="DG217" s="421">
        <v>14.802065000000001</v>
      </c>
      <c r="DH217" s="421">
        <v>14.793125</v>
      </c>
    </row>
    <row r="218" spans="106:112" ht="15" customHeight="1">
      <c r="DB218" s="421">
        <v>10.115125000000001</v>
      </c>
      <c r="DG218" s="421">
        <v>9.7547750000000004</v>
      </c>
      <c r="DH218" s="421">
        <v>9.6889450000000004</v>
      </c>
    </row>
    <row r="219" spans="106:112" ht="15" customHeight="1">
      <c r="DB219" s="421">
        <v>10.67291</v>
      </c>
      <c r="DG219" s="421">
        <v>9.70899</v>
      </c>
      <c r="DH219" s="421">
        <v>9.4131</v>
      </c>
    </row>
    <row r="220" spans="106:112" ht="15" customHeight="1">
      <c r="DB220" s="421">
        <v>76.914500000000004</v>
      </c>
      <c r="DG220" s="421">
        <v>76.350500000000011</v>
      </c>
      <c r="DH220" s="421">
        <v>74.9285</v>
      </c>
    </row>
    <row r="221" spans="106:112" ht="15" customHeight="1">
      <c r="DB221" s="421">
        <v>111.80795000000001</v>
      </c>
      <c r="DG221" s="421">
        <v>110.67450000000001</v>
      </c>
      <c r="DH221" s="421">
        <v>111.80795000000001</v>
      </c>
    </row>
    <row r="222" spans="106:112" ht="15" customHeight="1">
      <c r="DB222" s="421">
        <v>127.8905</v>
      </c>
      <c r="DG222" s="421">
        <v>125.0685</v>
      </c>
      <c r="DH222" s="421">
        <v>124.69450000000001</v>
      </c>
    </row>
    <row r="223" spans="106:112" ht="15" customHeight="1">
      <c r="DB223" s="421">
        <v>106.372</v>
      </c>
      <c r="DG223" s="421">
        <v>101.291</v>
      </c>
      <c r="DH223" s="421">
        <v>99.86</v>
      </c>
    </row>
    <row r="224" spans="106:112" ht="15" customHeight="1">
      <c r="DB224" s="421">
        <v>78.732500000000002</v>
      </c>
      <c r="DG224" s="421">
        <v>74.8065</v>
      </c>
      <c r="DH224" s="421">
        <v>73.3095</v>
      </c>
    </row>
    <row r="225" spans="106:112" ht="15" customHeight="1">
      <c r="DB225" s="421">
        <v>6.2640000000000002</v>
      </c>
      <c r="DG225" s="421">
        <v>5.6129999999999995</v>
      </c>
      <c r="DH225" s="421">
        <v>5.4740000000000002</v>
      </c>
    </row>
    <row r="226" spans="106:112" ht="15" customHeight="1">
      <c r="DB226" s="421">
        <v>110.265</v>
      </c>
      <c r="DG226" s="421">
        <v>110.265</v>
      </c>
      <c r="DH226" s="421">
        <v>110.265</v>
      </c>
    </row>
  </sheetData>
  <mergeCells count="2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J3:J4"/>
    <mergeCell ref="EC3:EN3"/>
    <mergeCell ref="DQ3:EB3"/>
    <mergeCell ref="L3:L4"/>
    <mergeCell ref="DE3:DP3"/>
    <mergeCell ref="M3:X3"/>
    <mergeCell ref="CS3:DD3"/>
    <mergeCell ref="EO3:ES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E1" activePane="topRight" state="frozen"/>
      <selection pane="topRight" activeCell="EP10" sqref="EP10"/>
    </sheetView>
  </sheetViews>
  <sheetFormatPr defaultColWidth="9.7109375" defaultRowHeight="15" customHeight="1"/>
  <cols>
    <col min="1" max="1" width="32.140625" style="437" customWidth="1"/>
    <col min="2" max="149" width="7.140625" style="437" customWidth="1"/>
    <col min="150" max="16384" width="9.7109375" style="437"/>
  </cols>
  <sheetData>
    <row r="1" spans="1:156" ht="22.35" customHeight="1">
      <c r="A1" s="153" t="s">
        <v>470</v>
      </c>
      <c r="B1" s="296"/>
      <c r="C1" s="296"/>
      <c r="D1" s="296"/>
      <c r="E1" s="296"/>
      <c r="F1" s="296"/>
      <c r="G1" s="296"/>
      <c r="H1" s="296"/>
      <c r="I1" s="296"/>
      <c r="J1" s="296"/>
      <c r="K1" s="296"/>
      <c r="L1" s="296"/>
    </row>
    <row r="2" spans="1:156" ht="15" customHeight="1">
      <c r="A2" s="438" t="s">
        <v>457</v>
      </c>
      <c r="B2" s="438"/>
      <c r="C2" s="438"/>
      <c r="D2" s="438"/>
      <c r="E2" s="438"/>
      <c r="F2" s="438"/>
      <c r="G2" s="438"/>
      <c r="H2" s="438"/>
      <c r="I2" s="438"/>
      <c r="J2" s="438"/>
      <c r="K2" s="438"/>
      <c r="L2" s="438"/>
    </row>
    <row r="3" spans="1:156" s="439" customFormat="1" ht="16.5" customHeight="1">
      <c r="A3" s="1015"/>
      <c r="B3" s="1069">
        <v>2015</v>
      </c>
      <c r="C3" s="1069">
        <v>2016</v>
      </c>
      <c r="D3" s="1069">
        <v>2017</v>
      </c>
      <c r="E3" s="1069">
        <v>2018</v>
      </c>
      <c r="F3" s="1069">
        <v>2019</v>
      </c>
      <c r="G3" s="1069">
        <v>2020</v>
      </c>
      <c r="H3" s="1069">
        <v>2021</v>
      </c>
      <c r="I3" s="1069">
        <v>2022</v>
      </c>
      <c r="J3" s="1069">
        <v>2023</v>
      </c>
      <c r="K3" s="1069">
        <v>2024</v>
      </c>
      <c r="L3" s="1070">
        <v>2025</v>
      </c>
      <c r="M3" s="1157">
        <v>2015</v>
      </c>
      <c r="N3" s="1157"/>
      <c r="O3" s="1157"/>
      <c r="P3" s="1157"/>
      <c r="Q3" s="1157"/>
      <c r="R3" s="1157"/>
      <c r="S3" s="1157"/>
      <c r="T3" s="1157"/>
      <c r="U3" s="1157"/>
      <c r="V3" s="1157"/>
      <c r="W3" s="1157"/>
      <c r="X3" s="1157"/>
      <c r="Y3" s="1156">
        <v>2016</v>
      </c>
      <c r="Z3" s="1157"/>
      <c r="AA3" s="1157"/>
      <c r="AB3" s="1157"/>
      <c r="AC3" s="1157"/>
      <c r="AD3" s="1157"/>
      <c r="AE3" s="1157"/>
      <c r="AF3" s="1157"/>
      <c r="AG3" s="1157"/>
      <c r="AH3" s="1157"/>
      <c r="AI3" s="1157"/>
      <c r="AJ3" s="1158"/>
      <c r="AK3" s="1131">
        <v>2017</v>
      </c>
      <c r="AL3" s="1132"/>
      <c r="AM3" s="1132"/>
      <c r="AN3" s="1132"/>
      <c r="AO3" s="1132"/>
      <c r="AP3" s="1132"/>
      <c r="AQ3" s="1132"/>
      <c r="AR3" s="1132"/>
      <c r="AS3" s="1132"/>
      <c r="AT3" s="1132"/>
      <c r="AU3" s="1132"/>
      <c r="AV3" s="1132"/>
      <c r="AW3" s="1131">
        <v>2018</v>
      </c>
      <c r="AX3" s="1132"/>
      <c r="AY3" s="1132"/>
      <c r="AZ3" s="1132"/>
      <c r="BA3" s="1132"/>
      <c r="BB3" s="1132"/>
      <c r="BC3" s="1132"/>
      <c r="BD3" s="1132"/>
      <c r="BE3" s="1132"/>
      <c r="BF3" s="1132"/>
      <c r="BG3" s="1132"/>
      <c r="BH3" s="1132"/>
      <c r="BI3" s="1131">
        <v>2019</v>
      </c>
      <c r="BJ3" s="1132"/>
      <c r="BK3" s="1132"/>
      <c r="BL3" s="1132"/>
      <c r="BM3" s="1132"/>
      <c r="BN3" s="1132"/>
      <c r="BO3" s="1132"/>
      <c r="BP3" s="1132"/>
      <c r="BQ3" s="1132"/>
      <c r="BR3" s="1132"/>
      <c r="BS3" s="1132"/>
      <c r="BT3" s="1132"/>
      <c r="BU3" s="1122">
        <v>2020</v>
      </c>
      <c r="BV3" s="1123"/>
      <c r="BW3" s="1123"/>
      <c r="BX3" s="1123"/>
      <c r="BY3" s="1123"/>
      <c r="BZ3" s="1123"/>
      <c r="CA3" s="1123"/>
      <c r="CB3" s="1123"/>
      <c r="CC3" s="1123"/>
      <c r="CD3" s="1123"/>
      <c r="CE3" s="1123"/>
      <c r="CF3" s="1123"/>
      <c r="CG3" s="1122">
        <v>2021</v>
      </c>
      <c r="CH3" s="1123"/>
      <c r="CI3" s="1123"/>
      <c r="CJ3" s="1123"/>
      <c r="CK3" s="1123"/>
      <c r="CL3" s="1123"/>
      <c r="CM3" s="1123"/>
      <c r="CN3" s="1123"/>
      <c r="CO3" s="1123"/>
      <c r="CP3" s="1123"/>
      <c r="CQ3" s="1123"/>
      <c r="CR3" s="1123"/>
      <c r="CS3" s="1122">
        <v>2022</v>
      </c>
      <c r="CT3" s="1123"/>
      <c r="CU3" s="1123"/>
      <c r="CV3" s="1123"/>
      <c r="CW3" s="1123"/>
      <c r="CX3" s="1123"/>
      <c r="CY3" s="1123"/>
      <c r="CZ3" s="1123"/>
      <c r="DA3" s="1123"/>
      <c r="DB3" s="1123"/>
      <c r="DC3" s="1123"/>
      <c r="DD3" s="1123"/>
      <c r="DE3" s="1122">
        <v>2023</v>
      </c>
      <c r="DF3" s="1123"/>
      <c r="DG3" s="1123"/>
      <c r="DH3" s="1123"/>
      <c r="DI3" s="1123"/>
      <c r="DJ3" s="1123"/>
      <c r="DK3" s="1123"/>
      <c r="DL3" s="1123"/>
      <c r="DM3" s="1123"/>
      <c r="DN3" s="1123"/>
      <c r="DO3" s="1123"/>
      <c r="DP3" s="1123"/>
      <c r="DQ3" s="1122">
        <v>2024</v>
      </c>
      <c r="DR3" s="1123"/>
      <c r="DS3" s="1123"/>
      <c r="DT3" s="1123"/>
      <c r="DU3" s="1123"/>
      <c r="DV3" s="1123"/>
      <c r="DW3" s="1123"/>
      <c r="DX3" s="1123"/>
      <c r="DY3" s="1123"/>
      <c r="DZ3" s="1123"/>
      <c r="EA3" s="1123"/>
      <c r="EB3" s="1123"/>
      <c r="EC3" s="1122" t="s">
        <v>901</v>
      </c>
      <c r="ED3" s="1123"/>
      <c r="EE3" s="1123"/>
      <c r="EF3" s="1123"/>
      <c r="EG3" s="1123"/>
      <c r="EH3" s="1123"/>
      <c r="EI3" s="1123"/>
      <c r="EJ3" s="1123"/>
      <c r="EK3" s="1123"/>
      <c r="EL3" s="1123"/>
      <c r="EM3" s="1123"/>
      <c r="EN3" s="1123"/>
      <c r="EO3" s="1122" t="s">
        <v>929</v>
      </c>
      <c r="EP3" s="1123"/>
      <c r="EQ3" s="1123"/>
      <c r="ER3" s="1123"/>
      <c r="ES3" s="1123"/>
      <c r="ET3" s="964"/>
      <c r="EU3" s="964"/>
      <c r="EV3" s="964"/>
      <c r="EW3" s="964"/>
      <c r="EX3" s="964"/>
      <c r="EY3" s="964"/>
      <c r="EZ3" s="964"/>
    </row>
    <row r="4" spans="1:156" s="439" customFormat="1" ht="16.5" customHeight="1">
      <c r="A4" s="1016"/>
      <c r="B4" s="1069"/>
      <c r="C4" s="1069"/>
      <c r="D4" s="1069"/>
      <c r="E4" s="1069"/>
      <c r="F4" s="1069"/>
      <c r="G4" s="1069"/>
      <c r="H4" s="1069"/>
      <c r="I4" s="1069"/>
      <c r="J4" s="1069"/>
      <c r="K4" s="1069"/>
      <c r="L4" s="1070"/>
      <c r="M4" s="996" t="s">
        <v>158</v>
      </c>
      <c r="N4" s="996" t="s">
        <v>159</v>
      </c>
      <c r="O4" s="996" t="s">
        <v>160</v>
      </c>
      <c r="P4" s="996" t="s">
        <v>161</v>
      </c>
      <c r="Q4" s="996" t="s">
        <v>162</v>
      </c>
      <c r="R4" s="996" t="s">
        <v>163</v>
      </c>
      <c r="S4" s="996" t="s">
        <v>164</v>
      </c>
      <c r="T4" s="996" t="s">
        <v>165</v>
      </c>
      <c r="U4" s="996" t="s">
        <v>166</v>
      </c>
      <c r="V4" s="996" t="s">
        <v>167</v>
      </c>
      <c r="W4" s="996" t="s">
        <v>168</v>
      </c>
      <c r="X4" s="996" t="s">
        <v>169</v>
      </c>
      <c r="Y4" s="996" t="s">
        <v>158</v>
      </c>
      <c r="Z4" s="996" t="s">
        <v>159</v>
      </c>
      <c r="AA4" s="996" t="s">
        <v>160</v>
      </c>
      <c r="AB4" s="996" t="s">
        <v>161</v>
      </c>
      <c r="AC4" s="996" t="s">
        <v>162</v>
      </c>
      <c r="AD4" s="996" t="s">
        <v>163</v>
      </c>
      <c r="AE4" s="996" t="s">
        <v>164</v>
      </c>
      <c r="AF4" s="996" t="s">
        <v>165</v>
      </c>
      <c r="AG4" s="996" t="s">
        <v>166</v>
      </c>
      <c r="AH4" s="996" t="s">
        <v>167</v>
      </c>
      <c r="AI4" s="996" t="s">
        <v>168</v>
      </c>
      <c r="AJ4" s="996"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996" t="s">
        <v>158</v>
      </c>
      <c r="BJ4" s="996" t="s">
        <v>159</v>
      </c>
      <c r="BK4" s="996" t="s">
        <v>160</v>
      </c>
      <c r="BL4" s="996" t="s">
        <v>161</v>
      </c>
      <c r="BM4" s="996" t="s">
        <v>162</v>
      </c>
      <c r="BN4" s="996" t="s">
        <v>163</v>
      </c>
      <c r="BO4" s="996" t="s">
        <v>164</v>
      </c>
      <c r="BP4" s="996" t="s">
        <v>165</v>
      </c>
      <c r="BQ4" s="996" t="s">
        <v>166</v>
      </c>
      <c r="BR4" s="996" t="s">
        <v>167</v>
      </c>
      <c r="BS4" s="996" t="s">
        <v>168</v>
      </c>
      <c r="BT4" s="996" t="s">
        <v>169</v>
      </c>
      <c r="BU4" s="996" t="s">
        <v>158</v>
      </c>
      <c r="BV4" s="996" t="s">
        <v>159</v>
      </c>
      <c r="BW4" s="996" t="s">
        <v>160</v>
      </c>
      <c r="BX4" s="996" t="s">
        <v>161</v>
      </c>
      <c r="BY4" s="996" t="s">
        <v>162</v>
      </c>
      <c r="BZ4" s="996" t="s">
        <v>163</v>
      </c>
      <c r="CA4" s="996" t="s">
        <v>164</v>
      </c>
      <c r="CB4" s="996" t="s">
        <v>165</v>
      </c>
      <c r="CC4" s="996" t="s">
        <v>166</v>
      </c>
      <c r="CD4" s="996" t="s">
        <v>167</v>
      </c>
      <c r="CE4" s="996" t="s">
        <v>168</v>
      </c>
      <c r="CF4" s="996" t="s">
        <v>169</v>
      </c>
      <c r="CG4" s="996" t="s">
        <v>158</v>
      </c>
      <c r="CH4" s="996" t="s">
        <v>159</v>
      </c>
      <c r="CI4" s="996" t="s">
        <v>160</v>
      </c>
      <c r="CJ4" s="996" t="s">
        <v>161</v>
      </c>
      <c r="CK4" s="996" t="s">
        <v>162</v>
      </c>
      <c r="CL4" s="996" t="s">
        <v>163</v>
      </c>
      <c r="CM4" s="996" t="s">
        <v>164</v>
      </c>
      <c r="CN4" s="996" t="s">
        <v>165</v>
      </c>
      <c r="CO4" s="996" t="s">
        <v>166</v>
      </c>
      <c r="CP4" s="996" t="s">
        <v>167</v>
      </c>
      <c r="CQ4" s="996" t="s">
        <v>168</v>
      </c>
      <c r="CR4" s="996" t="s">
        <v>169</v>
      </c>
      <c r="CS4" s="996" t="s">
        <v>158</v>
      </c>
      <c r="CT4" s="996" t="s">
        <v>159</v>
      </c>
      <c r="CU4" s="996" t="s">
        <v>160</v>
      </c>
      <c r="CV4" s="996" t="s">
        <v>161</v>
      </c>
      <c r="CW4" s="996" t="s">
        <v>162</v>
      </c>
      <c r="CX4" s="996" t="s">
        <v>163</v>
      </c>
      <c r="CY4" s="996" t="s">
        <v>164</v>
      </c>
      <c r="CZ4" s="996" t="s">
        <v>165</v>
      </c>
      <c r="DA4" s="996" t="s">
        <v>166</v>
      </c>
      <c r="DB4" s="996" t="s">
        <v>167</v>
      </c>
      <c r="DC4" s="996" t="s">
        <v>168</v>
      </c>
      <c r="DD4" s="996" t="s">
        <v>169</v>
      </c>
      <c r="DE4" s="996" t="s">
        <v>158</v>
      </c>
      <c r="DF4" s="996" t="s">
        <v>159</v>
      </c>
      <c r="DG4" s="996" t="s">
        <v>160</v>
      </c>
      <c r="DH4" s="996" t="s">
        <v>161</v>
      </c>
      <c r="DI4" s="996" t="s">
        <v>162</v>
      </c>
      <c r="DJ4" s="996" t="s">
        <v>163</v>
      </c>
      <c r="DK4" s="996" t="s">
        <v>164</v>
      </c>
      <c r="DL4" s="996" t="s">
        <v>165</v>
      </c>
      <c r="DM4" s="996" t="s">
        <v>166</v>
      </c>
      <c r="DN4" s="996" t="s">
        <v>167</v>
      </c>
      <c r="DO4" s="996" t="s">
        <v>168</v>
      </c>
      <c r="DP4" s="996" t="s">
        <v>169</v>
      </c>
      <c r="DQ4" s="996" t="s">
        <v>158</v>
      </c>
      <c r="DR4" s="996" t="s">
        <v>159</v>
      </c>
      <c r="DS4" s="996" t="s">
        <v>160</v>
      </c>
      <c r="DT4" s="996" t="s">
        <v>161</v>
      </c>
      <c r="DU4" s="996" t="s">
        <v>162</v>
      </c>
      <c r="DV4" s="996" t="s">
        <v>163</v>
      </c>
      <c r="DW4" s="996" t="s">
        <v>164</v>
      </c>
      <c r="DX4" s="996" t="s">
        <v>165</v>
      </c>
      <c r="DY4" s="996" t="s">
        <v>166</v>
      </c>
      <c r="DZ4" s="996" t="s">
        <v>167</v>
      </c>
      <c r="EA4" s="996" t="s">
        <v>168</v>
      </c>
      <c r="EB4" s="996" t="s">
        <v>169</v>
      </c>
      <c r="EC4" s="996" t="s">
        <v>158</v>
      </c>
      <c r="ED4" s="996" t="s">
        <v>159</v>
      </c>
      <c r="EE4" s="996" t="s">
        <v>160</v>
      </c>
      <c r="EF4" s="996" t="s">
        <v>161</v>
      </c>
      <c r="EG4" s="996" t="s">
        <v>162</v>
      </c>
      <c r="EH4" s="996" t="s">
        <v>163</v>
      </c>
      <c r="EI4" s="996" t="s">
        <v>164</v>
      </c>
      <c r="EJ4" s="996" t="s">
        <v>165</v>
      </c>
      <c r="EK4" s="996" t="s">
        <v>166</v>
      </c>
      <c r="EL4" s="996" t="s">
        <v>167</v>
      </c>
      <c r="EM4" s="996" t="s">
        <v>168</v>
      </c>
      <c r="EN4" s="996" t="s">
        <v>169</v>
      </c>
      <c r="EO4" s="996" t="s">
        <v>158</v>
      </c>
      <c r="EP4" s="996" t="s">
        <v>159</v>
      </c>
      <c r="EQ4" s="996" t="s">
        <v>160</v>
      </c>
      <c r="ER4" s="996" t="s">
        <v>161</v>
      </c>
      <c r="ES4" s="996" t="s">
        <v>162</v>
      </c>
    </row>
    <row r="5" spans="1:156" s="439" customFormat="1" ht="24">
      <c r="A5" s="440" t="s">
        <v>694</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c r="EP5" s="442">
        <v>101.2424762629107</v>
      </c>
      <c r="EQ5" s="442">
        <v>101.10883634226812</v>
      </c>
      <c r="ER5" s="442">
        <v>101.17655414475914</v>
      </c>
      <c r="ES5" s="442">
        <v>101.15148470410939</v>
      </c>
    </row>
    <row r="6" spans="1:156" s="439" customFormat="1" ht="15" customHeight="1" thickBot="1">
      <c r="A6" s="780" t="s">
        <v>695</v>
      </c>
      <c r="B6" s="782">
        <v>100.01094165252449</v>
      </c>
      <c r="C6" s="782">
        <v>98.275495154929885</v>
      </c>
      <c r="D6" s="782">
        <v>97.921863724905378</v>
      </c>
      <c r="E6" s="782">
        <v>97.683370582388207</v>
      </c>
      <c r="F6" s="782">
        <v>97.249030269465962</v>
      </c>
      <c r="G6" s="782">
        <v>97.763996238357834</v>
      </c>
      <c r="H6" s="782">
        <v>96.518703403001794</v>
      </c>
      <c r="I6" s="782">
        <v>94.441185490616704</v>
      </c>
      <c r="J6" s="783">
        <v>92.452430012511513</v>
      </c>
      <c r="K6" s="783">
        <v>90.904004934780062</v>
      </c>
      <c r="L6" s="954" t="s">
        <v>926</v>
      </c>
      <c r="M6" s="784">
        <v>102.87257987615051</v>
      </c>
      <c r="N6" s="784">
        <v>101.50121389746306</v>
      </c>
      <c r="O6" s="784">
        <v>99.701066239396695</v>
      </c>
      <c r="P6" s="784">
        <v>98.96498074341352</v>
      </c>
      <c r="Q6" s="784">
        <v>99.021739975122102</v>
      </c>
      <c r="R6" s="784">
        <v>98.994955889862155</v>
      </c>
      <c r="S6" s="784">
        <v>99.58344391808717</v>
      </c>
      <c r="T6" s="784">
        <v>99.831145811063976</v>
      </c>
      <c r="U6" s="784">
        <v>100.13110471660045</v>
      </c>
      <c r="V6" s="784">
        <v>99.927462495227886</v>
      </c>
      <c r="W6" s="784">
        <v>99.817129540760092</v>
      </c>
      <c r="X6" s="784">
        <v>99.78447672714627</v>
      </c>
      <c r="Y6" s="784">
        <v>100.23830628749674</v>
      </c>
      <c r="Z6" s="784">
        <v>99.794049760613717</v>
      </c>
      <c r="AA6" s="784">
        <v>98.322748693983712</v>
      </c>
      <c r="AB6" s="784">
        <v>98.311545470214028</v>
      </c>
      <c r="AC6" s="784">
        <v>97.893498056363427</v>
      </c>
      <c r="AD6" s="784">
        <v>96.496104318119208</v>
      </c>
      <c r="AE6" s="784">
        <v>97.367177698369247</v>
      </c>
      <c r="AF6" s="784">
        <v>98.04711840674014</v>
      </c>
      <c r="AG6" s="784">
        <v>97.76401599550961</v>
      </c>
      <c r="AH6" s="784">
        <v>98.321504350014365</v>
      </c>
      <c r="AI6" s="784">
        <v>98.31054322683903</v>
      </c>
      <c r="AJ6" s="784">
        <v>98.439329594895526</v>
      </c>
      <c r="AK6" s="784">
        <v>98.626343334884936</v>
      </c>
      <c r="AL6" s="784">
        <v>98.493475783119479</v>
      </c>
      <c r="AM6" s="784">
        <v>97.6041764121982</v>
      </c>
      <c r="AN6" s="784">
        <v>96.799863578917169</v>
      </c>
      <c r="AO6" s="784">
        <v>97.17116373028243</v>
      </c>
      <c r="AP6" s="784">
        <v>97.412965991760757</v>
      </c>
      <c r="AQ6" s="784">
        <v>97.988142908831932</v>
      </c>
      <c r="AR6" s="784">
        <v>98.609912140138192</v>
      </c>
      <c r="AS6" s="784">
        <v>98.27635305379701</v>
      </c>
      <c r="AT6" s="784">
        <v>97.914946142726933</v>
      </c>
      <c r="AU6" s="784">
        <v>98.053150562538946</v>
      </c>
      <c r="AV6" s="784">
        <v>98.111871059668445</v>
      </c>
      <c r="AW6" s="784">
        <v>99.101634442374618</v>
      </c>
      <c r="AX6" s="784">
        <v>99.031687924207233</v>
      </c>
      <c r="AY6" s="784">
        <v>97.978098387400038</v>
      </c>
      <c r="AZ6" s="784">
        <v>97.47519273036535</v>
      </c>
      <c r="BA6" s="784">
        <v>96.827007797167624</v>
      </c>
      <c r="BB6" s="784">
        <v>97.166271343449054</v>
      </c>
      <c r="BC6" s="784">
        <v>97.820247997115359</v>
      </c>
      <c r="BD6" s="784">
        <v>97.389717369788215</v>
      </c>
      <c r="BE6" s="784">
        <v>97.188191144975292</v>
      </c>
      <c r="BF6" s="784">
        <v>97.141297411438032</v>
      </c>
      <c r="BG6" s="784">
        <v>97.622764670397785</v>
      </c>
      <c r="BH6" s="784">
        <v>97.458335769979939</v>
      </c>
      <c r="BI6" s="784">
        <v>98.316325168061525</v>
      </c>
      <c r="BJ6" s="784">
        <v>97.772444602504805</v>
      </c>
      <c r="BK6" s="784">
        <v>96.991278066432713</v>
      </c>
      <c r="BL6" s="784">
        <v>96.382598104435957</v>
      </c>
      <c r="BM6" s="784">
        <v>96.715169666632121</v>
      </c>
      <c r="BN6" s="784">
        <v>97.303687667010337</v>
      </c>
      <c r="BO6" s="784">
        <v>97.650949033452477</v>
      </c>
      <c r="BP6" s="784">
        <v>97.710024281282159</v>
      </c>
      <c r="BQ6" s="784">
        <v>96.669339189848174</v>
      </c>
      <c r="BR6" s="784">
        <v>96.825862639791268</v>
      </c>
      <c r="BS6" s="784">
        <v>97.049371835297109</v>
      </c>
      <c r="BT6" s="784">
        <v>97.601312978842955</v>
      </c>
      <c r="BU6" s="784">
        <v>98.193774222836055</v>
      </c>
      <c r="BV6" s="784">
        <v>97.977245994684509</v>
      </c>
      <c r="BW6" s="784">
        <v>97.881103271056475</v>
      </c>
      <c r="BX6" s="784">
        <v>97.222809813505322</v>
      </c>
      <c r="BY6" s="784">
        <v>96.894279748658533</v>
      </c>
      <c r="BZ6" s="784">
        <v>96.8458347037664</v>
      </c>
      <c r="CA6" s="784">
        <v>97.628553818582077</v>
      </c>
      <c r="CB6" s="784">
        <v>98.13684296008222</v>
      </c>
      <c r="CC6" s="784">
        <v>98.057110485030051</v>
      </c>
      <c r="CD6" s="784">
        <v>97.778543103707122</v>
      </c>
      <c r="CE6" s="784">
        <v>97.894659356118154</v>
      </c>
      <c r="CF6" s="784">
        <v>98.657197382267213</v>
      </c>
      <c r="CG6" s="784">
        <v>97.139141224277765</v>
      </c>
      <c r="CH6" s="784">
        <v>97.919365532790067</v>
      </c>
      <c r="CI6" s="784">
        <v>98.341973086215319</v>
      </c>
      <c r="CJ6" s="784">
        <v>96.279829890751245</v>
      </c>
      <c r="CK6" s="784">
        <v>95.760708566230548</v>
      </c>
      <c r="CL6" s="784">
        <v>95.60114404522659</v>
      </c>
      <c r="CM6" s="784">
        <v>95.904811953944133</v>
      </c>
      <c r="CN6" s="784">
        <v>96.305383827944695</v>
      </c>
      <c r="CO6" s="784">
        <v>96.232278965748662</v>
      </c>
      <c r="CP6" s="784">
        <v>96.07680229553084</v>
      </c>
      <c r="CQ6" s="784">
        <v>96.347560600961572</v>
      </c>
      <c r="CR6" s="784">
        <v>96.315440846400278</v>
      </c>
      <c r="CS6" s="784">
        <v>96.517915190680597</v>
      </c>
      <c r="CT6" s="784">
        <v>96.412948802241516</v>
      </c>
      <c r="CU6" s="784">
        <v>95.237913127053275</v>
      </c>
      <c r="CV6" s="784">
        <v>94.424541934062603</v>
      </c>
      <c r="CW6" s="784">
        <v>94.094121683414812</v>
      </c>
      <c r="CX6" s="784">
        <v>93.858048185701932</v>
      </c>
      <c r="CY6" s="784">
        <v>94.507742071450281</v>
      </c>
      <c r="CZ6" s="784">
        <v>94.382779591837888</v>
      </c>
      <c r="DA6" s="784">
        <v>93.724846941087478</v>
      </c>
      <c r="DB6" s="784">
        <v>92.782778121772083</v>
      </c>
      <c r="DC6" s="784">
        <v>93.45363218790061</v>
      </c>
      <c r="DD6" s="784">
        <v>93.896958050197284</v>
      </c>
      <c r="DE6" s="784">
        <v>94.49435525034383</v>
      </c>
      <c r="DF6" s="784">
        <v>94.340082200795152</v>
      </c>
      <c r="DG6" s="784">
        <v>93.112326930738618</v>
      </c>
      <c r="DH6" s="784">
        <v>92.061841352483597</v>
      </c>
      <c r="DI6" s="784">
        <v>91.677147329170353</v>
      </c>
      <c r="DJ6" s="784">
        <v>91.587151161625343</v>
      </c>
      <c r="DK6" s="784">
        <v>91.959560205896494</v>
      </c>
      <c r="DL6" s="784">
        <v>92.270405965970426</v>
      </c>
      <c r="DM6" s="784">
        <v>92.012830722445429</v>
      </c>
      <c r="DN6" s="784">
        <v>91.72649954436622</v>
      </c>
      <c r="DO6" s="784">
        <v>92.119133265792073</v>
      </c>
      <c r="DP6" s="784">
        <v>92.067826220510611</v>
      </c>
      <c r="DQ6" s="784">
        <v>91.683371310459393</v>
      </c>
      <c r="DR6" s="784">
        <v>91.303949280062071</v>
      </c>
      <c r="DS6" s="784">
        <v>91.016269110234475</v>
      </c>
      <c r="DT6" s="784">
        <v>90.486419707121982</v>
      </c>
      <c r="DU6" s="784">
        <v>90.51694576670846</v>
      </c>
      <c r="DV6" s="785">
        <v>90.885966167466577</v>
      </c>
      <c r="DW6" s="785">
        <v>90.750960172792261</v>
      </c>
      <c r="DX6" s="785">
        <v>90.9530514666979</v>
      </c>
      <c r="DY6" s="785">
        <v>91.13851725595147</v>
      </c>
      <c r="DZ6" s="785">
        <v>91.084397386631792</v>
      </c>
      <c r="EA6" s="785">
        <v>90.958026832982313</v>
      </c>
      <c r="EB6" s="939">
        <v>90.478215379760144</v>
      </c>
      <c r="EC6" s="940" t="s">
        <v>908</v>
      </c>
      <c r="ED6" s="940" t="s">
        <v>908</v>
      </c>
      <c r="EE6" s="940" t="s">
        <v>908</v>
      </c>
      <c r="EF6" s="940" t="s">
        <v>908</v>
      </c>
      <c r="EG6" s="940" t="s">
        <v>908</v>
      </c>
      <c r="EH6" s="940" t="s">
        <v>908</v>
      </c>
      <c r="EI6" s="940" t="s">
        <v>908</v>
      </c>
      <c r="EJ6" s="940" t="s">
        <v>908</v>
      </c>
      <c r="EK6" s="940" t="s">
        <v>908</v>
      </c>
      <c r="EL6" s="940" t="s">
        <v>908</v>
      </c>
      <c r="EM6" s="940" t="s">
        <v>908</v>
      </c>
      <c r="EN6" s="940" t="s">
        <v>908</v>
      </c>
      <c r="EO6" s="940" t="s">
        <v>908</v>
      </c>
      <c r="EP6" s="940" t="s">
        <v>908</v>
      </c>
      <c r="EQ6" s="940" t="s">
        <v>908</v>
      </c>
      <c r="ER6" s="940" t="s">
        <v>908</v>
      </c>
      <c r="ES6" s="940" t="s">
        <v>908</v>
      </c>
    </row>
    <row r="7" spans="1:156" ht="15" customHeight="1">
      <c r="A7" s="435" t="s">
        <v>967</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1"/>
      <c r="AZ7" s="435"/>
      <c r="BA7" s="435"/>
      <c r="BB7" s="781"/>
      <c r="BC7" s="435"/>
      <c r="BD7" s="435"/>
      <c r="BE7" s="781"/>
      <c r="BF7" s="435"/>
      <c r="BG7" s="435"/>
      <c r="BH7" s="781"/>
      <c r="BI7" s="435"/>
      <c r="BJ7" s="435"/>
      <c r="BK7" s="781"/>
      <c r="BL7" s="435"/>
      <c r="BM7" s="435"/>
      <c r="BN7" s="781"/>
      <c r="BO7" s="435"/>
      <c r="BP7" s="435"/>
      <c r="BQ7" s="781"/>
      <c r="BR7" s="435"/>
      <c r="BS7" s="435"/>
      <c r="BT7" s="781"/>
      <c r="BU7" s="435"/>
      <c r="BV7" s="435"/>
      <c r="BW7" s="781"/>
      <c r="BX7" s="435"/>
      <c r="BY7" s="435"/>
      <c r="BZ7" s="781"/>
      <c r="CA7" s="435"/>
      <c r="CB7" s="435"/>
      <c r="CC7" s="781"/>
      <c r="CD7" s="435"/>
      <c r="CE7" s="435"/>
      <c r="CF7" s="781"/>
      <c r="CG7" s="435"/>
      <c r="CH7" s="435"/>
      <c r="CI7" s="781"/>
      <c r="CJ7" s="435"/>
      <c r="CK7" s="435"/>
    </row>
    <row r="8" spans="1:156" ht="15" customHeight="1">
      <c r="A8" s="436" t="s">
        <v>968</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696</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1160" t="s">
        <v>471</v>
      </c>
      <c r="B10" s="1160"/>
      <c r="C10" s="1160"/>
      <c r="D10" s="1160"/>
      <c r="E10" s="1160"/>
      <c r="F10" s="1160"/>
      <c r="G10" s="1160"/>
      <c r="H10" s="1160"/>
      <c r="I10" s="1160"/>
      <c r="J10" s="1160"/>
      <c r="K10" s="1160"/>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0"/>
      <c r="AI10" s="1160"/>
      <c r="AJ10" s="1160"/>
      <c r="AK10" s="1160"/>
      <c r="AL10" s="1160"/>
      <c r="AM10" s="1160"/>
      <c r="AN10" s="1160"/>
      <c r="AO10" s="1160"/>
      <c r="AP10" s="1160"/>
      <c r="AQ10" s="1160"/>
      <c r="AR10" s="1160"/>
      <c r="AS10" s="1160"/>
      <c r="AT10" s="1160"/>
      <c r="AU10" s="1160"/>
      <c r="AV10" s="1160"/>
      <c r="AW10" s="1160"/>
      <c r="AX10" s="1160"/>
      <c r="AY10" s="1160"/>
      <c r="AZ10" s="1160"/>
      <c r="BA10" s="1160"/>
      <c r="BB10" s="1160"/>
      <c r="BC10" s="1160"/>
      <c r="BD10" s="1160"/>
      <c r="BE10" s="1160"/>
      <c r="BF10" s="1160"/>
      <c r="BG10" s="1160"/>
      <c r="BH10" s="1160"/>
      <c r="BI10" s="1160"/>
      <c r="BJ10" s="1160"/>
      <c r="BK10" s="1160"/>
      <c r="BL10" s="1160"/>
      <c r="BM10" s="1160"/>
      <c r="BN10" s="1160"/>
      <c r="BO10" s="1160"/>
      <c r="BP10" s="1160"/>
      <c r="BQ10" s="1160"/>
      <c r="BR10" s="1160"/>
      <c r="BS10" s="1160"/>
      <c r="BT10" s="1160"/>
      <c r="BU10" s="1160"/>
      <c r="BV10" s="1160"/>
      <c r="BW10" s="1160"/>
      <c r="BX10" s="1160"/>
      <c r="BY10" s="1160"/>
      <c r="BZ10" s="1160"/>
      <c r="CA10" s="1160"/>
      <c r="CB10" s="1160"/>
      <c r="CC10" s="1160"/>
      <c r="CD10" s="1160"/>
      <c r="CE10" s="1160"/>
      <c r="CF10" s="1160"/>
      <c r="CG10" s="1160"/>
      <c r="CH10" s="1160"/>
      <c r="CI10" s="1160"/>
      <c r="CJ10" s="1160"/>
      <c r="CK10" s="680"/>
      <c r="CL10" s="680"/>
      <c r="CM10" s="680"/>
      <c r="CN10" s="680"/>
      <c r="CO10" s="680"/>
      <c r="CP10" s="680"/>
    </row>
    <row r="11" spans="1:156" ht="15" customHeight="1">
      <c r="A11" s="941" t="s">
        <v>909</v>
      </c>
      <c r="B11" s="941"/>
      <c r="C11" s="941"/>
      <c r="D11" s="941"/>
      <c r="E11" s="941"/>
      <c r="F11" s="941"/>
      <c r="G11" s="941"/>
      <c r="H11" s="941"/>
      <c r="I11" s="941"/>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1159" t="s">
        <v>910</v>
      </c>
      <c r="B12" s="1159"/>
      <c r="C12" s="1159"/>
      <c r="D12" s="1159"/>
      <c r="E12" s="1159"/>
      <c r="F12" s="1159"/>
      <c r="G12" s="1159"/>
      <c r="H12" s="1159"/>
      <c r="I12" s="1159"/>
    </row>
    <row r="15" spans="1:156" ht="15" customHeight="1">
      <c r="A15" s="443"/>
    </row>
    <row r="17" spans="1:1" ht="15" customHeight="1">
      <c r="A17" s="443"/>
    </row>
    <row r="18" spans="1:1" ht="15" customHeight="1">
      <c r="A18" s="443"/>
    </row>
  </sheetData>
  <mergeCells count="25">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 ref="DE3:DP3"/>
    <mergeCell ref="DQ3:EB3"/>
    <mergeCell ref="D3:D4"/>
    <mergeCell ref="I3:I4"/>
    <mergeCell ref="J3:J4"/>
    <mergeCell ref="CS3:DD3"/>
    <mergeCell ref="H3:H4"/>
    <mergeCell ref="L3:L4"/>
    <mergeCell ref="EC3:EN3"/>
    <mergeCell ref="EO3:ES3"/>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EK1" activePane="topRight" state="frozen"/>
      <selection pane="topRight" activeCell="ET30" sqref="ET30"/>
    </sheetView>
  </sheetViews>
  <sheetFormatPr defaultColWidth="9" defaultRowHeight="12"/>
  <cols>
    <col min="1" max="1" width="28.5703125" style="444" customWidth="1"/>
    <col min="2" max="149" width="8.5703125" style="444" customWidth="1"/>
    <col min="150" max="16384" width="9" style="444"/>
  </cols>
  <sheetData>
    <row r="1" spans="1:156" ht="22.35" customHeight="1">
      <c r="A1" s="25" t="s">
        <v>55</v>
      </c>
    </row>
    <row r="2" spans="1:156" ht="15" customHeight="1">
      <c r="A2" s="445" t="s">
        <v>472</v>
      </c>
    </row>
    <row r="3" spans="1:156" s="15" customFormat="1" ht="16.5" customHeight="1">
      <c r="A3" s="1167"/>
      <c r="B3" s="1164">
        <v>2015</v>
      </c>
      <c r="C3" s="1164">
        <v>2016</v>
      </c>
      <c r="D3" s="1164">
        <v>2017</v>
      </c>
      <c r="E3" s="1164">
        <v>2018</v>
      </c>
      <c r="F3" s="1164">
        <v>2019</v>
      </c>
      <c r="G3" s="1164">
        <v>2020</v>
      </c>
      <c r="H3" s="1164">
        <v>2021</v>
      </c>
      <c r="I3" s="1164">
        <v>2022</v>
      </c>
      <c r="J3" s="1164">
        <v>2023</v>
      </c>
      <c r="K3" s="1164">
        <v>2024</v>
      </c>
      <c r="L3" s="1165">
        <v>2025</v>
      </c>
      <c r="M3" s="1161">
        <v>2015</v>
      </c>
      <c r="N3" s="1162"/>
      <c r="O3" s="1162"/>
      <c r="P3" s="1162"/>
      <c r="Q3" s="1162"/>
      <c r="R3" s="1162"/>
      <c r="S3" s="1162"/>
      <c r="T3" s="1162"/>
      <c r="U3" s="1162"/>
      <c r="V3" s="1162"/>
      <c r="W3" s="1162"/>
      <c r="X3" s="1162"/>
      <c r="Y3" s="1161">
        <v>2016</v>
      </c>
      <c r="Z3" s="1162"/>
      <c r="AA3" s="1162"/>
      <c r="AB3" s="1162"/>
      <c r="AC3" s="1162"/>
      <c r="AD3" s="1162"/>
      <c r="AE3" s="1162"/>
      <c r="AF3" s="1162"/>
      <c r="AG3" s="1162"/>
      <c r="AH3" s="1162"/>
      <c r="AI3" s="1162"/>
      <c r="AJ3" s="1162"/>
      <c r="AK3" s="1161">
        <v>2017</v>
      </c>
      <c r="AL3" s="1162"/>
      <c r="AM3" s="1162"/>
      <c r="AN3" s="1162"/>
      <c r="AO3" s="1162"/>
      <c r="AP3" s="1162"/>
      <c r="AQ3" s="1162"/>
      <c r="AR3" s="1162"/>
      <c r="AS3" s="1162"/>
      <c r="AT3" s="1162"/>
      <c r="AU3" s="1162"/>
      <c r="AV3" s="1162"/>
      <c r="AW3" s="1161">
        <v>2018</v>
      </c>
      <c r="AX3" s="1162"/>
      <c r="AY3" s="1162"/>
      <c r="AZ3" s="1162"/>
      <c r="BA3" s="1162"/>
      <c r="BB3" s="1162"/>
      <c r="BC3" s="1162"/>
      <c r="BD3" s="1162"/>
      <c r="BE3" s="1162"/>
      <c r="BF3" s="1162"/>
      <c r="BG3" s="1162"/>
      <c r="BH3" s="1163"/>
      <c r="BI3" s="1161">
        <v>2019</v>
      </c>
      <c r="BJ3" s="1162"/>
      <c r="BK3" s="1162"/>
      <c r="BL3" s="1162"/>
      <c r="BM3" s="1162"/>
      <c r="BN3" s="1162"/>
      <c r="BO3" s="1162"/>
      <c r="BP3" s="1162"/>
      <c r="BQ3" s="1162"/>
      <c r="BR3" s="1162"/>
      <c r="BS3" s="1162"/>
      <c r="BT3" s="1162"/>
      <c r="BU3" s="1161">
        <v>2020</v>
      </c>
      <c r="BV3" s="1162"/>
      <c r="BW3" s="1162"/>
      <c r="BX3" s="1162"/>
      <c r="BY3" s="1162"/>
      <c r="BZ3" s="1162"/>
      <c r="CA3" s="1162"/>
      <c r="CB3" s="1162"/>
      <c r="CC3" s="1162"/>
      <c r="CD3" s="1162"/>
      <c r="CE3" s="1162"/>
      <c r="CF3" s="1163"/>
      <c r="CG3" s="1161" t="s">
        <v>206</v>
      </c>
      <c r="CH3" s="1162"/>
      <c r="CI3" s="1162"/>
      <c r="CJ3" s="1162"/>
      <c r="CK3" s="1162"/>
      <c r="CL3" s="1162"/>
      <c r="CM3" s="1162"/>
      <c r="CN3" s="1162"/>
      <c r="CO3" s="1162"/>
      <c r="CP3" s="1162"/>
      <c r="CQ3" s="1162"/>
      <c r="CR3" s="1163"/>
      <c r="CS3" s="1161" t="s">
        <v>735</v>
      </c>
      <c r="CT3" s="1162"/>
      <c r="CU3" s="1162"/>
      <c r="CV3" s="1162"/>
      <c r="CW3" s="1162"/>
      <c r="CX3" s="1162"/>
      <c r="CY3" s="1162"/>
      <c r="CZ3" s="1162"/>
      <c r="DA3" s="1162"/>
      <c r="DB3" s="1162"/>
      <c r="DC3" s="1162"/>
      <c r="DD3" s="1163"/>
      <c r="DE3" s="1161" t="s">
        <v>799</v>
      </c>
      <c r="DF3" s="1162"/>
      <c r="DG3" s="1162"/>
      <c r="DH3" s="1162"/>
      <c r="DI3" s="1162"/>
      <c r="DJ3" s="1162"/>
      <c r="DK3" s="1162"/>
      <c r="DL3" s="1162"/>
      <c r="DM3" s="1162"/>
      <c r="DN3" s="1162"/>
      <c r="DO3" s="1162"/>
      <c r="DP3" s="1163"/>
      <c r="DQ3" s="1161" t="s">
        <v>875</v>
      </c>
      <c r="DR3" s="1162"/>
      <c r="DS3" s="1162"/>
      <c r="DT3" s="1162"/>
      <c r="DU3" s="1162"/>
      <c r="DV3" s="1162"/>
      <c r="DW3" s="1162"/>
      <c r="DX3" s="1162"/>
      <c r="DY3" s="1162"/>
      <c r="DZ3" s="1162"/>
      <c r="EA3" s="1162"/>
      <c r="EB3" s="1163"/>
      <c r="EC3" s="1161" t="s">
        <v>901</v>
      </c>
      <c r="ED3" s="1162"/>
      <c r="EE3" s="1162"/>
      <c r="EF3" s="1162"/>
      <c r="EG3" s="1162"/>
      <c r="EH3" s="1162"/>
      <c r="EI3" s="1162"/>
      <c r="EJ3" s="1162"/>
      <c r="EK3" s="1162"/>
      <c r="EL3" s="1162"/>
      <c r="EM3" s="1162"/>
      <c r="EN3" s="1163"/>
      <c r="EO3" s="1161" t="s">
        <v>929</v>
      </c>
      <c r="EP3" s="1162"/>
      <c r="EQ3" s="1162"/>
      <c r="ER3" s="1162"/>
      <c r="ES3" s="1162"/>
      <c r="ET3" s="956"/>
      <c r="EU3" s="956"/>
      <c r="EV3" s="956"/>
      <c r="EW3" s="956"/>
      <c r="EX3" s="956"/>
      <c r="EY3" s="956"/>
      <c r="EZ3" s="957"/>
    </row>
    <row r="4" spans="1:156" s="15" customFormat="1" ht="16.5" customHeight="1">
      <c r="A4" s="1167"/>
      <c r="B4" s="1164"/>
      <c r="C4" s="1164"/>
      <c r="D4" s="1164"/>
      <c r="E4" s="1164"/>
      <c r="F4" s="1164"/>
      <c r="G4" s="1164"/>
      <c r="H4" s="1164"/>
      <c r="I4" s="1164"/>
      <c r="J4" s="1164"/>
      <c r="K4" s="1164"/>
      <c r="L4" s="1165"/>
      <c r="M4" s="1017" t="s">
        <v>158</v>
      </c>
      <c r="N4" s="1017" t="s">
        <v>159</v>
      </c>
      <c r="O4" s="1017" t="s">
        <v>160</v>
      </c>
      <c r="P4" s="1017" t="s">
        <v>161</v>
      </c>
      <c r="Q4" s="1017" t="s">
        <v>162</v>
      </c>
      <c r="R4" s="1017" t="s">
        <v>163</v>
      </c>
      <c r="S4" s="1017" t="s">
        <v>164</v>
      </c>
      <c r="T4" s="1017" t="s">
        <v>165</v>
      </c>
      <c r="U4" s="1017" t="s">
        <v>166</v>
      </c>
      <c r="V4" s="1017" t="s">
        <v>167</v>
      </c>
      <c r="W4" s="1017" t="s">
        <v>168</v>
      </c>
      <c r="X4" s="1017" t="s">
        <v>169</v>
      </c>
      <c r="Y4" s="1017" t="s">
        <v>158</v>
      </c>
      <c r="Z4" s="1017" t="s">
        <v>159</v>
      </c>
      <c r="AA4" s="1017" t="s">
        <v>160</v>
      </c>
      <c r="AB4" s="1017" t="s">
        <v>161</v>
      </c>
      <c r="AC4" s="1017" t="s">
        <v>162</v>
      </c>
      <c r="AD4" s="1017" t="s">
        <v>163</v>
      </c>
      <c r="AE4" s="1017" t="s">
        <v>164</v>
      </c>
      <c r="AF4" s="1017" t="s">
        <v>165</v>
      </c>
      <c r="AG4" s="1017" t="s">
        <v>166</v>
      </c>
      <c r="AH4" s="1017" t="s">
        <v>167</v>
      </c>
      <c r="AI4" s="1017" t="s">
        <v>168</v>
      </c>
      <c r="AJ4" s="1017" t="s">
        <v>169</v>
      </c>
      <c r="AK4" s="1017" t="s">
        <v>158</v>
      </c>
      <c r="AL4" s="1017" t="s">
        <v>159</v>
      </c>
      <c r="AM4" s="1017" t="s">
        <v>160</v>
      </c>
      <c r="AN4" s="1017" t="s">
        <v>161</v>
      </c>
      <c r="AO4" s="1017" t="s">
        <v>162</v>
      </c>
      <c r="AP4" s="1017" t="s">
        <v>163</v>
      </c>
      <c r="AQ4" s="1017" t="s">
        <v>164</v>
      </c>
      <c r="AR4" s="1017" t="s">
        <v>165</v>
      </c>
      <c r="AS4" s="1017" t="s">
        <v>166</v>
      </c>
      <c r="AT4" s="1017" t="s">
        <v>167</v>
      </c>
      <c r="AU4" s="1017" t="s">
        <v>168</v>
      </c>
      <c r="AV4" s="1017" t="s">
        <v>169</v>
      </c>
      <c r="AW4" s="1017" t="s">
        <v>158</v>
      </c>
      <c r="AX4" s="1017" t="s">
        <v>159</v>
      </c>
      <c r="AY4" s="1017" t="s">
        <v>160</v>
      </c>
      <c r="AZ4" s="1017" t="s">
        <v>161</v>
      </c>
      <c r="BA4" s="1017" t="s">
        <v>162</v>
      </c>
      <c r="BB4" s="1017" t="s">
        <v>163</v>
      </c>
      <c r="BC4" s="1017" t="s">
        <v>164</v>
      </c>
      <c r="BD4" s="1017" t="s">
        <v>165</v>
      </c>
      <c r="BE4" s="1017" t="s">
        <v>166</v>
      </c>
      <c r="BF4" s="1017" t="s">
        <v>167</v>
      </c>
      <c r="BG4" s="1017" t="s">
        <v>168</v>
      </c>
      <c r="BH4" s="1017" t="s">
        <v>169</v>
      </c>
      <c r="BI4" s="1018"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c r="ES4" s="1017" t="s">
        <v>162</v>
      </c>
    </row>
    <row r="5" spans="1:156" s="448" customFormat="1" ht="14.25" customHeight="1">
      <c r="A5" s="446" t="s">
        <v>473</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c r="EP5" s="447">
        <v>126598.450317</v>
      </c>
      <c r="EQ5" s="447">
        <v>130674.231503</v>
      </c>
      <c r="ER5" s="447">
        <v>133651.097025</v>
      </c>
      <c r="ES5" s="447">
        <v>133362.05527100002</v>
      </c>
    </row>
    <row r="6" spans="1:156" ht="15" customHeight="1">
      <c r="A6" s="449" t="s">
        <v>474</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c r="EP6" s="450">
        <v>125506.36532499999</v>
      </c>
      <c r="EQ6" s="450">
        <v>129551.010047</v>
      </c>
      <c r="ER6" s="450">
        <v>132457.807321</v>
      </c>
      <c r="ES6" s="450">
        <v>132162.34337700001</v>
      </c>
    </row>
    <row r="7" spans="1:156" ht="15" customHeight="1">
      <c r="A7" s="451" t="s">
        <v>316</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c r="EP7" s="450"/>
      <c r="EQ7" s="450"/>
      <c r="ER7" s="450"/>
      <c r="ES7" s="450"/>
    </row>
    <row r="8" spans="1:156" ht="22.5" customHeight="1">
      <c r="A8" s="452" t="s">
        <v>475</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c r="EP8" s="450">
        <v>124792.762848</v>
      </c>
      <c r="EQ8" s="450">
        <v>128816.65873700001</v>
      </c>
      <c r="ER8" s="450">
        <v>131676.755454</v>
      </c>
      <c r="ES8" s="450">
        <v>131377.00636000003</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c r="ER9" s="450"/>
      <c r="ES9" s="450"/>
    </row>
    <row r="10" spans="1:156" s="448" customFormat="1" ht="15" customHeight="1">
      <c r="A10" s="453" t="s">
        <v>476</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c r="EP10" s="447">
        <v>1092.0849920000001</v>
      </c>
      <c r="EQ10" s="447">
        <v>1123.2214559999998</v>
      </c>
      <c r="ER10" s="447">
        <v>1193.2897039999998</v>
      </c>
      <c r="ES10" s="447">
        <v>1199.711894</v>
      </c>
    </row>
    <row r="11" spans="1:156" ht="15" customHeight="1">
      <c r="A11" s="452" t="s">
        <v>230</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c r="EP11" s="450">
        <v>7.1472999999999995E-2</v>
      </c>
      <c r="EQ11" s="450">
        <v>7.1472999999999995E-2</v>
      </c>
      <c r="ER11" s="450">
        <v>7.1472999999999995E-2</v>
      </c>
      <c r="ES11" s="450">
        <v>7.1472999999999995E-2</v>
      </c>
    </row>
    <row r="12" spans="1:156" ht="15" customHeight="1">
      <c r="A12" s="452" t="s">
        <v>477</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c r="EP12" s="450">
        <v>1092.0135190000001</v>
      </c>
      <c r="EQ12" s="450">
        <v>1123.1499829999998</v>
      </c>
      <c r="ER12" s="450">
        <v>1193.2182309999998</v>
      </c>
      <c r="ES12" s="450">
        <v>1199.6404210000001</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c r="EP13" s="450"/>
      <c r="EQ13" s="450"/>
      <c r="ER13" s="450"/>
      <c r="ES13" s="450"/>
    </row>
    <row r="14" spans="1:156" s="448" customFormat="1" ht="15" customHeight="1">
      <c r="A14" s="453" t="s">
        <v>478</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c r="EP14" s="447">
        <v>-14082.88180399999</v>
      </c>
      <c r="EQ14" s="447">
        <v>-14684.753643000004</v>
      </c>
      <c r="ER14" s="447">
        <v>-12264.205902999995</v>
      </c>
      <c r="ES14" s="447">
        <v>-15471.254038999992</v>
      </c>
    </row>
    <row r="15" spans="1:156" ht="15" customHeight="1">
      <c r="A15" s="449" t="s">
        <v>479</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c r="EP15" s="450">
        <v>29.743634999999813</v>
      </c>
      <c r="EQ15" s="450">
        <v>29.780721999999969</v>
      </c>
      <c r="ER15" s="450">
        <v>29.817809000000125</v>
      </c>
      <c r="ES15" s="450">
        <v>29.809849000000213</v>
      </c>
    </row>
    <row r="16" spans="1:156" ht="15" customHeight="1">
      <c r="A16" s="451" t="s">
        <v>316</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c r="EP16" s="450"/>
      <c r="EQ16" s="450"/>
      <c r="ER16" s="450"/>
      <c r="ES16" s="450"/>
    </row>
    <row r="17" spans="1:149" ht="15" customHeight="1">
      <c r="A17" s="452" t="s">
        <v>776</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c r="EP17" s="450">
        <v>0</v>
      </c>
      <c r="EQ17" s="450">
        <v>0</v>
      </c>
      <c r="ER17" s="450">
        <v>0</v>
      </c>
      <c r="ES17" s="450">
        <v>0</v>
      </c>
    </row>
    <row r="18" spans="1:149" ht="15" customHeight="1">
      <c r="A18" s="449" t="s">
        <v>480</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c r="EP18" s="450">
        <v>10571.350485999999</v>
      </c>
      <c r="EQ18" s="450">
        <v>11247.050653999999</v>
      </c>
      <c r="ER18" s="450">
        <v>7513.467724000001</v>
      </c>
      <c r="ES18" s="450">
        <v>9551.5505540000013</v>
      </c>
    </row>
    <row r="19" spans="1:149" ht="15" customHeight="1">
      <c r="A19" s="455" t="s">
        <v>316</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c r="EP19" s="450"/>
      <c r="EQ19" s="450"/>
      <c r="ER19" s="450"/>
      <c r="ES19" s="450"/>
    </row>
    <row r="20" spans="1:149" ht="15" customHeight="1">
      <c r="A20" s="452" t="s">
        <v>481</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c r="EP20" s="450">
        <v>3012.2979660000001</v>
      </c>
      <c r="EQ20" s="450">
        <v>4793.0234099999998</v>
      </c>
      <c r="ER20" s="450">
        <v>1384.340911</v>
      </c>
      <c r="ES20" s="450">
        <v>3207.8268880000001</v>
      </c>
    </row>
    <row r="21" spans="1:149" ht="15" customHeight="1">
      <c r="A21" s="455" t="s">
        <v>482</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c r="EP21" s="450">
        <v>-9048.9458510000004</v>
      </c>
      <c r="EQ21" s="450">
        <v>-9210.5527149999998</v>
      </c>
      <c r="ER21" s="450">
        <v>-10317.899358999999</v>
      </c>
      <c r="ES21" s="450">
        <v>-11625.901761000001</v>
      </c>
    </row>
    <row r="22" spans="1:149" ht="15" customHeight="1">
      <c r="A22" s="455" t="s">
        <v>483</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c r="EP22" s="450">
        <v>860.22875399999987</v>
      </c>
      <c r="EQ22" s="450">
        <v>886.17550900000003</v>
      </c>
      <c r="ER22" s="450">
        <v>917.145937</v>
      </c>
      <c r="ES22" s="450">
        <v>915.59674600000005</v>
      </c>
    </row>
    <row r="23" spans="1:149" ht="15" customHeight="1">
      <c r="A23" s="455" t="s">
        <v>484</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c r="EP23" s="450">
        <v>4647.4421440000115</v>
      </c>
      <c r="EQ23" s="450">
        <v>4856.8934949999957</v>
      </c>
      <c r="ER23" s="450">
        <v>4620.1974340000052</v>
      </c>
      <c r="ES23" s="450">
        <v>4760.7916810000088</v>
      </c>
    </row>
    <row r="24" spans="1:149"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c r="EP24" s="450"/>
      <c r="EQ24" s="450"/>
      <c r="ER24" s="450"/>
      <c r="ES24" s="450"/>
    </row>
    <row r="25" spans="1:149" s="448" customFormat="1" ht="15" customHeight="1">
      <c r="A25" s="453" t="s">
        <v>485</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c r="EP25" s="447">
        <v>113065.43427900001</v>
      </c>
      <c r="EQ25" s="447">
        <v>116925.407335</v>
      </c>
      <c r="ER25" s="447">
        <v>122199.470774</v>
      </c>
      <c r="ES25" s="447">
        <v>118574.20899200001</v>
      </c>
    </row>
    <row r="26" spans="1:149" ht="15" customHeight="1">
      <c r="A26" s="449" t="s">
        <v>486</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c r="EP26" s="450">
        <v>109285.913658</v>
      </c>
      <c r="EQ26" s="450">
        <v>113035.996892</v>
      </c>
      <c r="ER26" s="450">
        <v>118682.85187500001</v>
      </c>
      <c r="ES26" s="450">
        <v>115195.73652000001</v>
      </c>
    </row>
    <row r="27" spans="1:149" ht="15" customHeight="1">
      <c r="A27" s="452" t="s">
        <v>487</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c r="EP27" s="450">
        <v>18314.173553000001</v>
      </c>
      <c r="EQ27" s="450">
        <v>18328.655223000002</v>
      </c>
      <c r="ER27" s="450">
        <v>18662.050889999999</v>
      </c>
      <c r="ES27" s="450">
        <v>19029.520148</v>
      </c>
    </row>
    <row r="28" spans="1:149" ht="15" customHeight="1">
      <c r="A28" s="452" t="s">
        <v>488</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c r="EP28" s="450">
        <v>90971.740105000004</v>
      </c>
      <c r="EQ28" s="450">
        <v>94707.341669000001</v>
      </c>
      <c r="ER28" s="450">
        <v>100020.80098500001</v>
      </c>
      <c r="ES28" s="450">
        <v>96166.21637200001</v>
      </c>
    </row>
    <row r="29" spans="1:149" ht="15" customHeight="1">
      <c r="A29" s="449" t="s">
        <v>489</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c r="EP29" s="450">
        <v>3211.478728</v>
      </c>
      <c r="EQ29" s="450">
        <v>3331.291557</v>
      </c>
      <c r="ER29" s="450">
        <v>2954.9978019999999</v>
      </c>
      <c r="ES29" s="450">
        <v>2780.2729220000001</v>
      </c>
    </row>
    <row r="30" spans="1:149" ht="15" customHeight="1">
      <c r="A30" s="449" t="s">
        <v>428</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c r="EP30" s="450">
        <v>568.04189300000007</v>
      </c>
      <c r="EQ30" s="450">
        <v>558.11888600000009</v>
      </c>
      <c r="ER30" s="450">
        <v>561.62109700000008</v>
      </c>
      <c r="ES30" s="450">
        <v>598.19955000000004</v>
      </c>
    </row>
    <row r="31" spans="1:149"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c r="EP31" s="450"/>
      <c r="EQ31" s="450"/>
      <c r="ER31" s="450"/>
      <c r="ES31" s="450"/>
    </row>
    <row r="32" spans="1:149" s="448" customFormat="1" ht="15" customHeight="1" thickBot="1">
      <c r="A32" s="828" t="s">
        <v>490</v>
      </c>
      <c r="B32" s="830">
        <v>-2997.66659295</v>
      </c>
      <c r="C32" s="829">
        <v>-2048.9693976500002</v>
      </c>
      <c r="D32" s="829">
        <v>-1963.4980539500004</v>
      </c>
      <c r="E32" s="829">
        <v>-5510.4197069500005</v>
      </c>
      <c r="F32" s="829">
        <v>-4784.068894</v>
      </c>
      <c r="G32" s="829">
        <v>-1187.9625490000001</v>
      </c>
      <c r="H32" s="829">
        <v>-5118.4465010000004</v>
      </c>
      <c r="I32" s="829">
        <v>-5248.9436950000008</v>
      </c>
      <c r="J32" s="829">
        <v>-3916.4738450000004</v>
      </c>
      <c r="K32" s="829">
        <v>-2108.3376899999994</v>
      </c>
      <c r="L32" s="829">
        <v>-474.90325700000017</v>
      </c>
      <c r="M32" s="829">
        <v>-2862.6607939500009</v>
      </c>
      <c r="N32" s="829">
        <v>-2845.0277579500003</v>
      </c>
      <c r="O32" s="829">
        <v>-2805.4032589500007</v>
      </c>
      <c r="P32" s="829">
        <v>-2818.4253629500008</v>
      </c>
      <c r="Q32" s="829">
        <v>-2815.0813699500009</v>
      </c>
      <c r="R32" s="829">
        <v>-2874.4051919500007</v>
      </c>
      <c r="S32" s="829">
        <v>-2872.7130349500007</v>
      </c>
      <c r="T32" s="829">
        <v>-2909.12278195</v>
      </c>
      <c r="U32" s="829">
        <v>-2917.12201895</v>
      </c>
      <c r="V32" s="829">
        <v>-2887.7012829499999</v>
      </c>
      <c r="W32" s="829">
        <v>-2853.4613269500001</v>
      </c>
      <c r="X32" s="829">
        <v>-2997.66659295</v>
      </c>
      <c r="Y32" s="829">
        <v>-2044.6436419500001</v>
      </c>
      <c r="Z32" s="829">
        <v>-2066.0344679500004</v>
      </c>
      <c r="AA32" s="829">
        <v>-2075.2600789500002</v>
      </c>
      <c r="AB32" s="829">
        <v>-2072.2208109499998</v>
      </c>
      <c r="AC32" s="829">
        <v>-2175.7005489500002</v>
      </c>
      <c r="AD32" s="829">
        <v>-2172.7487879500004</v>
      </c>
      <c r="AE32" s="829">
        <v>-2149.4983319500002</v>
      </c>
      <c r="AF32" s="829">
        <v>-2129.4880209500002</v>
      </c>
      <c r="AG32" s="829">
        <v>-2130.8971199500002</v>
      </c>
      <c r="AH32" s="829">
        <v>-2159.8345369499998</v>
      </c>
      <c r="AI32" s="829">
        <v>-2158.5255539500004</v>
      </c>
      <c r="AJ32" s="829">
        <v>-2048.9693976500002</v>
      </c>
      <c r="AK32" s="829">
        <v>-1784.3229949500005</v>
      </c>
      <c r="AL32" s="829">
        <v>-1731.7946759500007</v>
      </c>
      <c r="AM32" s="829">
        <v>-1790.8812559500002</v>
      </c>
      <c r="AN32" s="829">
        <v>-1776.57526095</v>
      </c>
      <c r="AO32" s="829">
        <v>-1755.5208559499997</v>
      </c>
      <c r="AP32" s="829">
        <v>-1815.4092689500001</v>
      </c>
      <c r="AQ32" s="829">
        <v>-1774.5760559500004</v>
      </c>
      <c r="AR32" s="829">
        <v>-1716.0239239500002</v>
      </c>
      <c r="AS32" s="829">
        <v>-1745.9961279499998</v>
      </c>
      <c r="AT32" s="829">
        <v>-1691.3727609499997</v>
      </c>
      <c r="AU32" s="829">
        <v>-1705.5132239500001</v>
      </c>
      <c r="AV32" s="829">
        <v>-1963.4980539500004</v>
      </c>
      <c r="AW32" s="829">
        <v>-4916.1371279499999</v>
      </c>
      <c r="AX32" s="829">
        <v>-4915.3828469500004</v>
      </c>
      <c r="AY32" s="829">
        <v>-4889.8525929500001</v>
      </c>
      <c r="AZ32" s="829">
        <v>-4902.75253995</v>
      </c>
      <c r="BA32" s="829">
        <v>-4891.2883669500006</v>
      </c>
      <c r="BB32" s="829">
        <v>-4865.7528689499995</v>
      </c>
      <c r="BC32" s="829">
        <v>-4873.6777459499999</v>
      </c>
      <c r="BD32" s="829">
        <v>-4860.9178909499997</v>
      </c>
      <c r="BE32" s="829">
        <v>-4925.8761319499999</v>
      </c>
      <c r="BF32" s="829">
        <v>-4920.4277959500005</v>
      </c>
      <c r="BG32" s="829">
        <v>-4913.2045469500008</v>
      </c>
      <c r="BH32" s="829">
        <v>-5510.4197069500005</v>
      </c>
      <c r="BI32" s="829">
        <v>-5390.2826329500003</v>
      </c>
      <c r="BJ32" s="829">
        <v>-5354.692484950001</v>
      </c>
      <c r="BK32" s="829">
        <v>-5270.5360999500008</v>
      </c>
      <c r="BL32" s="829">
        <v>-5284.0222069499996</v>
      </c>
      <c r="BM32" s="829">
        <v>-5233.2105869500001</v>
      </c>
      <c r="BN32" s="829">
        <v>-5142.8388799999993</v>
      </c>
      <c r="BO32" s="829">
        <v>-5107.8835310000004</v>
      </c>
      <c r="BP32" s="829">
        <v>-5011.1804629999997</v>
      </c>
      <c r="BQ32" s="829">
        <v>-5122.5193790000003</v>
      </c>
      <c r="BR32" s="829">
        <v>-5187.3730730000007</v>
      </c>
      <c r="BS32" s="829">
        <v>-5207.0263869999999</v>
      </c>
      <c r="BT32" s="829">
        <v>-4784.068894</v>
      </c>
      <c r="BU32" s="829">
        <v>-4479.9949579999993</v>
      </c>
      <c r="BV32" s="829">
        <v>-4400.5302549999997</v>
      </c>
      <c r="BW32" s="829">
        <v>-4550.2873650000001</v>
      </c>
      <c r="BX32" s="829">
        <v>-4544.1721120000002</v>
      </c>
      <c r="BY32" s="829">
        <v>-4531.1170460000003</v>
      </c>
      <c r="BZ32" s="829">
        <v>-4453.1978589999999</v>
      </c>
      <c r="CA32" s="829">
        <v>-4381.4369569999999</v>
      </c>
      <c r="CB32" s="829">
        <v>-4410.5425770000002</v>
      </c>
      <c r="CC32" s="829">
        <v>-4381.7176419999996</v>
      </c>
      <c r="CD32" s="829">
        <v>-4354.211609</v>
      </c>
      <c r="CE32" s="829">
        <v>-4365.2784570000003</v>
      </c>
      <c r="CF32" s="829">
        <v>-1187.9625490000001</v>
      </c>
      <c r="CG32" s="829">
        <v>-4670.7285010000005</v>
      </c>
      <c r="CH32" s="829">
        <v>-4786.5248790000005</v>
      </c>
      <c r="CI32" s="829">
        <v>-4830.0169839999999</v>
      </c>
      <c r="CJ32" s="829">
        <v>-4845.3496860000005</v>
      </c>
      <c r="CK32" s="829">
        <v>-4639.3320819999999</v>
      </c>
      <c r="CL32" s="829">
        <v>-4691.2818460000008</v>
      </c>
      <c r="CM32" s="829">
        <v>-4639.5592109999998</v>
      </c>
      <c r="CN32" s="829">
        <v>-4674.9402480000008</v>
      </c>
      <c r="CO32" s="829">
        <v>-4732.2266650000001</v>
      </c>
      <c r="CP32" s="829">
        <v>-4641.3696570000011</v>
      </c>
      <c r="CQ32" s="829">
        <v>-4638.1720889999997</v>
      </c>
      <c r="CR32" s="829">
        <v>-5118.4465010000004</v>
      </c>
      <c r="CS32" s="829">
        <v>-3371.5546020000002</v>
      </c>
      <c r="CT32" s="829">
        <v>-3462.3668199999997</v>
      </c>
      <c r="CU32" s="829">
        <v>-3732.0173340000001</v>
      </c>
      <c r="CV32" s="829">
        <v>-3957.4821809999999</v>
      </c>
      <c r="CW32" s="829">
        <v>-3970.713769</v>
      </c>
      <c r="CX32" s="829">
        <v>-3881.9811930000001</v>
      </c>
      <c r="CY32" s="829">
        <v>-3625.7370719999999</v>
      </c>
      <c r="CZ32" s="829">
        <v>-4054.4114640000003</v>
      </c>
      <c r="DA32" s="829">
        <v>-4288.2950990000008</v>
      </c>
      <c r="DB32" s="829">
        <v>-4422.5366539999995</v>
      </c>
      <c r="DC32" s="829">
        <v>-4414.0713509999996</v>
      </c>
      <c r="DD32" s="829">
        <v>-5248.9436950000008</v>
      </c>
      <c r="DE32" s="829">
        <v>-4100.5885670000007</v>
      </c>
      <c r="DF32" s="829">
        <v>-4195.3254000000006</v>
      </c>
      <c r="DG32" s="829">
        <v>-3996.9419899999998</v>
      </c>
      <c r="DH32" s="829">
        <v>-3956.4961740000003</v>
      </c>
      <c r="DI32" s="829">
        <v>-3937.1828970000001</v>
      </c>
      <c r="DJ32" s="829">
        <v>-4081.5451499999999</v>
      </c>
      <c r="DK32" s="829">
        <v>-3990.5480670000002</v>
      </c>
      <c r="DL32" s="829">
        <v>-3903.1430060000002</v>
      </c>
      <c r="DM32" s="829">
        <v>-3935.9297589999996</v>
      </c>
      <c r="DN32" s="829">
        <v>-3833.4709680000001</v>
      </c>
      <c r="DO32" s="829">
        <v>-3618.3063770000003</v>
      </c>
      <c r="DP32" s="829">
        <v>-3916.4738450000004</v>
      </c>
      <c r="DQ32" s="829">
        <v>-3516.4333169999995</v>
      </c>
      <c r="DR32" s="829">
        <v>-3708.5009540000001</v>
      </c>
      <c r="DS32" s="829">
        <v>-3605.8101660000002</v>
      </c>
      <c r="DT32" s="829">
        <v>-3750.8581219999996</v>
      </c>
      <c r="DU32" s="829">
        <v>-3711.7384139999995</v>
      </c>
      <c r="DV32" s="829">
        <v>-3538.152705</v>
      </c>
      <c r="DW32" s="829">
        <v>-3237.3643769999999</v>
      </c>
      <c r="DX32" s="829">
        <v>-3119.5404119999994</v>
      </c>
      <c r="DY32" s="829">
        <v>-2084.916174</v>
      </c>
      <c r="DZ32" s="829">
        <v>-2281.518364</v>
      </c>
      <c r="EA32" s="829">
        <v>-2070.2671809999997</v>
      </c>
      <c r="EB32" s="829">
        <v>-2108.3376899999994</v>
      </c>
      <c r="EC32" s="829">
        <v>-32.53532899999982</v>
      </c>
      <c r="ED32" s="829">
        <v>103.21913500000028</v>
      </c>
      <c r="EE32" s="829">
        <v>43.286673999999948</v>
      </c>
      <c r="EF32" s="936">
        <v>243.39392100000032</v>
      </c>
      <c r="EG32" s="936">
        <v>150.3846080000003</v>
      </c>
      <c r="EH32" s="936">
        <v>99.117447000000539</v>
      </c>
      <c r="EI32" s="936">
        <v>48.59639100000004</v>
      </c>
      <c r="EJ32" s="936">
        <v>116.88825299999985</v>
      </c>
      <c r="EK32" s="936">
        <v>50.545353999999861</v>
      </c>
      <c r="EL32" s="829">
        <v>130.39775199999985</v>
      </c>
      <c r="EM32" s="829">
        <v>109.23148500000025</v>
      </c>
      <c r="EN32" s="829">
        <v>-474.90325700000017</v>
      </c>
      <c r="EO32" s="829">
        <v>-1774.7836790000001</v>
      </c>
      <c r="EP32" s="829">
        <v>-1641.950758</v>
      </c>
      <c r="EQ32" s="829">
        <v>-2059.1509310000001</v>
      </c>
      <c r="ER32" s="829">
        <v>-2005.8693560000004</v>
      </c>
      <c r="ES32" s="829">
        <v>-1883.1196540000003</v>
      </c>
    </row>
    <row r="33" spans="1:142" s="448" customFormat="1" ht="15" customHeight="1">
      <c r="A33" s="1166" t="s">
        <v>961</v>
      </c>
      <c r="B33" s="1166"/>
      <c r="C33" s="1166"/>
      <c r="D33" s="1166"/>
      <c r="E33" s="1166"/>
      <c r="F33" s="1166"/>
      <c r="G33" s="1166"/>
      <c r="H33" s="1166"/>
      <c r="I33" s="1166"/>
      <c r="J33" s="1166"/>
      <c r="K33" s="1166"/>
      <c r="L33" s="1166"/>
      <c r="M33" s="1166"/>
      <c r="N33" s="1166"/>
      <c r="O33" s="1166"/>
      <c r="P33" s="1166"/>
      <c r="Q33" s="1166"/>
      <c r="R33" s="1166"/>
      <c r="S33" s="1166"/>
      <c r="T33" s="1166"/>
      <c r="U33" s="1166"/>
      <c r="V33" s="1166"/>
      <c r="W33" s="1166"/>
      <c r="X33" s="1166"/>
      <c r="Y33" s="1166"/>
      <c r="Z33" s="1166"/>
      <c r="AA33" s="1166"/>
      <c r="AB33" s="1166"/>
      <c r="AC33" s="1166"/>
      <c r="AD33" s="1166"/>
      <c r="AE33" s="1166"/>
      <c r="AF33" s="1166"/>
      <c r="AG33" s="1166"/>
      <c r="AH33" s="1166"/>
      <c r="AI33" s="1166"/>
      <c r="AJ33" s="1166"/>
      <c r="AK33" s="1166"/>
      <c r="AL33" s="1166"/>
      <c r="AM33" s="1166"/>
      <c r="AN33" s="1166"/>
      <c r="AO33" s="1166"/>
      <c r="AP33" s="1166"/>
      <c r="AQ33" s="1166"/>
      <c r="AR33" s="1166"/>
      <c r="AS33" s="1166"/>
      <c r="AT33" s="1166"/>
      <c r="AU33" s="1166"/>
      <c r="AV33" s="1166"/>
      <c r="AW33" s="1166"/>
      <c r="AX33" s="1166"/>
      <c r="AY33" s="1166"/>
      <c r="AZ33" s="1166"/>
      <c r="BA33" s="1166"/>
      <c r="BB33" s="1166"/>
      <c r="BC33" s="1166"/>
      <c r="BD33" s="1166"/>
      <c r="BE33" s="1166"/>
      <c r="BF33" s="1166"/>
      <c r="BG33" s="1166"/>
      <c r="BH33" s="1166"/>
      <c r="BI33" s="1166"/>
      <c r="BJ33" s="1166"/>
      <c r="BK33" s="1166"/>
      <c r="BL33" s="1166"/>
      <c r="BM33" s="1166"/>
      <c r="BN33" s="1166"/>
      <c r="BO33" s="1166"/>
      <c r="BP33" s="1166"/>
      <c r="BQ33" s="1166"/>
      <c r="BR33" s="1166"/>
      <c r="BS33" s="1166"/>
      <c r="BT33" s="1166"/>
      <c r="BU33" s="1166"/>
      <c r="BV33" s="1166"/>
      <c r="BW33" s="1166"/>
      <c r="BX33" s="1166"/>
      <c r="BY33" s="1166"/>
      <c r="BZ33" s="1166"/>
      <c r="CA33" s="1166"/>
      <c r="CB33" s="1166"/>
      <c r="CC33" s="1166"/>
      <c r="EL33" s="447"/>
    </row>
    <row r="34" spans="1:142" ht="15" customHeight="1">
      <c r="A34" s="679" t="s">
        <v>969</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5">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 ref="DQ3:EB3"/>
    <mergeCell ref="I3:I4"/>
    <mergeCell ref="CS3:DD3"/>
    <mergeCell ref="CG3:CR3"/>
    <mergeCell ref="DE3:DP3"/>
    <mergeCell ref="K3:K4"/>
    <mergeCell ref="BI3:BT3"/>
    <mergeCell ref="L3:L4"/>
    <mergeCell ref="EC3:EN3"/>
    <mergeCell ref="EO3:ES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Z35"/>
  <sheetViews>
    <sheetView showGridLines="0" zoomScaleNormal="100" zoomScaleSheetLayoutView="100" workbookViewId="0">
      <pane xSplit="1" topLeftCell="EG1" activePane="topRight" state="frozen"/>
      <selection pane="topRight" activeCell="EV23" sqref="EV23"/>
    </sheetView>
  </sheetViews>
  <sheetFormatPr defaultColWidth="5" defaultRowHeight="12"/>
  <cols>
    <col min="1" max="1" width="33.7109375" style="444" customWidth="1"/>
    <col min="2" max="144" width="8.5703125" style="444" customWidth="1"/>
    <col min="145" max="145" width="8.42578125" style="444" customWidth="1"/>
    <col min="146" max="149" width="8.5703125" style="444" customWidth="1"/>
    <col min="150" max="16384" width="5" style="444"/>
  </cols>
  <sheetData>
    <row r="1" spans="1:156" ht="22.35" customHeight="1">
      <c r="A1" s="25" t="s">
        <v>56</v>
      </c>
    </row>
    <row r="2" spans="1:156" ht="15" customHeight="1">
      <c r="A2" s="445" t="s">
        <v>472</v>
      </c>
    </row>
    <row r="3" spans="1:156" ht="16.5" customHeight="1">
      <c r="A3" s="1170"/>
      <c r="B3" s="1164">
        <v>2015</v>
      </c>
      <c r="C3" s="1164">
        <v>2016</v>
      </c>
      <c r="D3" s="1164">
        <v>2017</v>
      </c>
      <c r="E3" s="1164">
        <v>2018</v>
      </c>
      <c r="F3" s="1164">
        <v>2019</v>
      </c>
      <c r="G3" s="1164">
        <v>2020</v>
      </c>
      <c r="H3" s="1164">
        <v>2021</v>
      </c>
      <c r="I3" s="1164">
        <v>2022</v>
      </c>
      <c r="J3" s="1164">
        <v>2023</v>
      </c>
      <c r="K3" s="1164">
        <v>2024</v>
      </c>
      <c r="L3" s="1165">
        <v>2025</v>
      </c>
      <c r="M3" s="1161">
        <v>2015</v>
      </c>
      <c r="N3" s="1162"/>
      <c r="O3" s="1162"/>
      <c r="P3" s="1162"/>
      <c r="Q3" s="1162"/>
      <c r="R3" s="1162"/>
      <c r="S3" s="1162"/>
      <c r="T3" s="1162"/>
      <c r="U3" s="1162"/>
      <c r="V3" s="1162"/>
      <c r="W3" s="1162"/>
      <c r="X3" s="1162"/>
      <c r="Y3" s="1161">
        <v>2016</v>
      </c>
      <c r="Z3" s="1162"/>
      <c r="AA3" s="1162"/>
      <c r="AB3" s="1162"/>
      <c r="AC3" s="1162"/>
      <c r="AD3" s="1162"/>
      <c r="AE3" s="1162"/>
      <c r="AF3" s="1162"/>
      <c r="AG3" s="1162"/>
      <c r="AH3" s="1162"/>
      <c r="AI3" s="1162"/>
      <c r="AJ3" s="1162"/>
      <c r="AK3" s="1156">
        <v>2017</v>
      </c>
      <c r="AL3" s="1157"/>
      <c r="AM3" s="1157"/>
      <c r="AN3" s="1157"/>
      <c r="AO3" s="1157"/>
      <c r="AP3" s="1157"/>
      <c r="AQ3" s="1157"/>
      <c r="AR3" s="1157"/>
      <c r="AS3" s="1157"/>
      <c r="AT3" s="1157"/>
      <c r="AU3" s="1157"/>
      <c r="AV3" s="1172"/>
      <c r="AW3" s="1173">
        <v>2018</v>
      </c>
      <c r="AX3" s="1164"/>
      <c r="AY3" s="1164"/>
      <c r="AZ3" s="1164"/>
      <c r="BA3" s="1164"/>
      <c r="BB3" s="1164"/>
      <c r="BC3" s="1164"/>
      <c r="BD3" s="1164"/>
      <c r="BE3" s="1164"/>
      <c r="BF3" s="1164"/>
      <c r="BG3" s="1164"/>
      <c r="BH3" s="1164"/>
      <c r="BI3" s="1168">
        <v>2019</v>
      </c>
      <c r="BJ3" s="1169"/>
      <c r="BK3" s="1169"/>
      <c r="BL3" s="1169"/>
      <c r="BM3" s="1169"/>
      <c r="BN3" s="1169"/>
      <c r="BO3" s="1169"/>
      <c r="BP3" s="1169"/>
      <c r="BQ3" s="1169"/>
      <c r="BR3" s="1169"/>
      <c r="BS3" s="1169"/>
      <c r="BT3" s="1169"/>
      <c r="BU3" s="1168">
        <v>2020</v>
      </c>
      <c r="BV3" s="1169"/>
      <c r="BW3" s="1169"/>
      <c r="BX3" s="1169"/>
      <c r="BY3" s="1169"/>
      <c r="BZ3" s="1169"/>
      <c r="CA3" s="1169"/>
      <c r="CB3" s="1169"/>
      <c r="CC3" s="1169"/>
      <c r="CD3" s="1169"/>
      <c r="CE3" s="1169"/>
      <c r="CF3" s="1169"/>
      <c r="CG3" s="1168" t="s">
        <v>206</v>
      </c>
      <c r="CH3" s="1169"/>
      <c r="CI3" s="1169"/>
      <c r="CJ3" s="1169"/>
      <c r="CK3" s="1169"/>
      <c r="CL3" s="1169"/>
      <c r="CM3" s="1169"/>
      <c r="CN3" s="1169"/>
      <c r="CO3" s="1169"/>
      <c r="CP3" s="1169"/>
      <c r="CQ3" s="1169"/>
      <c r="CR3" s="1169"/>
      <c r="CS3" s="1168" t="s">
        <v>735</v>
      </c>
      <c r="CT3" s="1169"/>
      <c r="CU3" s="1169"/>
      <c r="CV3" s="1169"/>
      <c r="CW3" s="1169"/>
      <c r="CX3" s="1169"/>
      <c r="CY3" s="1169"/>
      <c r="CZ3" s="1169"/>
      <c r="DA3" s="1169"/>
      <c r="DB3" s="1169"/>
      <c r="DC3" s="1169"/>
      <c r="DD3" s="1169"/>
      <c r="DE3" s="1168" t="s">
        <v>799</v>
      </c>
      <c r="DF3" s="1169"/>
      <c r="DG3" s="1169"/>
      <c r="DH3" s="1169"/>
      <c r="DI3" s="1169"/>
      <c r="DJ3" s="1169"/>
      <c r="DK3" s="1169"/>
      <c r="DL3" s="1169"/>
      <c r="DM3" s="1169"/>
      <c r="DN3" s="1169"/>
      <c r="DO3" s="1169"/>
      <c r="DP3" s="1169"/>
      <c r="DQ3" s="1168" t="s">
        <v>875</v>
      </c>
      <c r="DR3" s="1169"/>
      <c r="DS3" s="1169"/>
      <c r="DT3" s="1169"/>
      <c r="DU3" s="1169"/>
      <c r="DV3" s="1169"/>
      <c r="DW3" s="1169"/>
      <c r="DX3" s="1169"/>
      <c r="DY3" s="1169"/>
      <c r="DZ3" s="1169"/>
      <c r="EA3" s="1169"/>
      <c r="EB3" s="1169"/>
      <c r="EC3" s="1168" t="s">
        <v>901</v>
      </c>
      <c r="ED3" s="1169"/>
      <c r="EE3" s="1169"/>
      <c r="EF3" s="1169"/>
      <c r="EG3" s="1169"/>
      <c r="EH3" s="1169"/>
      <c r="EI3" s="1169"/>
      <c r="EJ3" s="1169"/>
      <c r="EK3" s="1169"/>
      <c r="EL3" s="1169"/>
      <c r="EM3" s="1169"/>
      <c r="EN3" s="1169"/>
      <c r="EO3" s="1168" t="s">
        <v>929</v>
      </c>
      <c r="EP3" s="1169"/>
      <c r="EQ3" s="1169"/>
      <c r="ER3" s="1169"/>
      <c r="ES3" s="1169"/>
      <c r="ET3" s="963"/>
      <c r="EU3" s="963"/>
      <c r="EV3" s="963"/>
      <c r="EW3" s="963"/>
      <c r="EX3" s="963"/>
      <c r="EY3" s="963"/>
      <c r="EZ3" s="963"/>
    </row>
    <row r="4" spans="1:156" ht="16.5" customHeight="1">
      <c r="A4" s="1170"/>
      <c r="B4" s="1164"/>
      <c r="C4" s="1164"/>
      <c r="D4" s="1164"/>
      <c r="E4" s="1164"/>
      <c r="F4" s="1164"/>
      <c r="G4" s="1164"/>
      <c r="H4" s="1164"/>
      <c r="I4" s="1164"/>
      <c r="J4" s="1164"/>
      <c r="K4" s="1164"/>
      <c r="L4" s="1165"/>
      <c r="M4" s="1019" t="s">
        <v>158</v>
      </c>
      <c r="N4" s="1019" t="s">
        <v>159</v>
      </c>
      <c r="O4" s="1019" t="s">
        <v>160</v>
      </c>
      <c r="P4" s="1019" t="s">
        <v>161</v>
      </c>
      <c r="Q4" s="1019" t="s">
        <v>162</v>
      </c>
      <c r="R4" s="1019" t="s">
        <v>163</v>
      </c>
      <c r="S4" s="1019" t="s">
        <v>164</v>
      </c>
      <c r="T4" s="1019" t="s">
        <v>165</v>
      </c>
      <c r="U4" s="1019" t="s">
        <v>166</v>
      </c>
      <c r="V4" s="1019" t="s">
        <v>167</v>
      </c>
      <c r="W4" s="1019" t="s">
        <v>168</v>
      </c>
      <c r="X4" s="1019" t="s">
        <v>169</v>
      </c>
      <c r="Y4" s="1017" t="s">
        <v>158</v>
      </c>
      <c r="Z4" s="1017" t="s">
        <v>159</v>
      </c>
      <c r="AA4" s="1017" t="s">
        <v>160</v>
      </c>
      <c r="AB4" s="1017" t="s">
        <v>161</v>
      </c>
      <c r="AC4" s="1017" t="s">
        <v>162</v>
      </c>
      <c r="AD4" s="1017" t="s">
        <v>163</v>
      </c>
      <c r="AE4" s="1017" t="s">
        <v>164</v>
      </c>
      <c r="AF4" s="1017" t="s">
        <v>165</v>
      </c>
      <c r="AG4" s="1017" t="s">
        <v>166</v>
      </c>
      <c r="AH4" s="1017" t="s">
        <v>167</v>
      </c>
      <c r="AI4" s="1017" t="s">
        <v>168</v>
      </c>
      <c r="AJ4" s="1017"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1017"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c r="ES4" s="1017" t="s">
        <v>162</v>
      </c>
    </row>
    <row r="5" spans="1:156" ht="15" customHeight="1">
      <c r="A5" s="456" t="s">
        <v>491</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11568.713648790001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14132.237090639999</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27439.948800459999</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11568.71364879001</v>
      </c>
      <c r="EO5" s="457">
        <v>12823.014634479998</v>
      </c>
      <c r="EP5" s="457">
        <v>14623.391328330003</v>
      </c>
      <c r="EQ5" s="457">
        <v>13713.432997849995</v>
      </c>
      <c r="ER5" s="457">
        <v>12701.184151720012</v>
      </c>
      <c r="ES5" s="457">
        <v>12834.153582719988</v>
      </c>
    </row>
    <row r="6" spans="1:156" ht="15" customHeight="1">
      <c r="A6" s="458" t="s">
        <v>492</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36407.081394040011</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40851.913351130002</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50518.104028069996</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36407.081394040011</v>
      </c>
      <c r="EO6" s="459">
        <v>36720.067933019993</v>
      </c>
      <c r="EP6" s="459">
        <v>40996.828698490004</v>
      </c>
      <c r="EQ6" s="459">
        <v>40303.012627529999</v>
      </c>
      <c r="ER6" s="459">
        <v>40322.901800240004</v>
      </c>
      <c r="ES6" s="459">
        <v>40585.96240579999</v>
      </c>
    </row>
    <row r="7" spans="1:156" ht="15" customHeight="1">
      <c r="A7" s="458" t="s">
        <v>493</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14706.770233099998</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14706.770233099998</v>
      </c>
      <c r="EO7" s="459">
        <v>15667.479593079999</v>
      </c>
      <c r="EP7" s="459">
        <v>14720.243005790002</v>
      </c>
      <c r="EQ7" s="459">
        <v>15128.92703429</v>
      </c>
      <c r="ER7" s="459">
        <v>15039.0768993</v>
      </c>
      <c r="ES7" s="459">
        <v>15085.275064099998</v>
      </c>
    </row>
    <row r="8" spans="1:156" ht="15" customHeight="1">
      <c r="A8" s="456" t="s">
        <v>476</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39545.137978350002</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39545.137978350002</v>
      </c>
      <c r="EO8" s="447">
        <v>39564.532891619994</v>
      </c>
      <c r="EP8" s="447">
        <v>41093.680375950004</v>
      </c>
      <c r="EQ8" s="447">
        <v>41718.506663970002</v>
      </c>
      <c r="ER8" s="447">
        <v>42660.794547819991</v>
      </c>
      <c r="ES8" s="447">
        <v>42837.083887180001</v>
      </c>
    </row>
    <row r="9" spans="1:156" ht="15" customHeight="1">
      <c r="A9" s="458" t="s">
        <v>230</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36362.850566139998</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36362.850566139998</v>
      </c>
      <c r="EO9" s="459">
        <v>36299.162113669998</v>
      </c>
      <c r="EP9" s="459">
        <v>35009.231900770006</v>
      </c>
      <c r="EQ9" s="459">
        <v>35806.033054300002</v>
      </c>
      <c r="ER9" s="459">
        <v>35670.051621839993</v>
      </c>
      <c r="ES9" s="459">
        <v>35051.586224090002</v>
      </c>
    </row>
    <row r="10" spans="1:156" ht="15" customHeight="1">
      <c r="A10" s="458" t="s">
        <v>477</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P10" s="459">
        <v>6084.4484751800001</v>
      </c>
      <c r="EQ10" s="459">
        <v>5912.4736096699999</v>
      </c>
      <c r="ER10" s="459">
        <v>6990.7429259800001</v>
      </c>
      <c r="ES10" s="459">
        <v>7785.497663090001</v>
      </c>
    </row>
    <row r="11" spans="1:156" ht="15" customHeight="1">
      <c r="A11" s="456" t="s">
        <v>494</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274140.59929293289</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242455.82850942473</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242962.63291226505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274140.59929293289</v>
      </c>
      <c r="EO11" s="457">
        <v>279991.80037660286</v>
      </c>
      <c r="EP11" s="457">
        <v>279071.50196254806</v>
      </c>
      <c r="EQ11" s="457">
        <v>282019.3656236885</v>
      </c>
      <c r="ER11" s="457">
        <v>285652.60239356552</v>
      </c>
      <c r="ES11" s="457">
        <v>284181.04286565568</v>
      </c>
    </row>
    <row r="12" spans="1:156" ht="15" customHeight="1">
      <c r="A12" s="458" t="s">
        <v>495</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89434.082936000443</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79233.432127020133</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67144.139503009865</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89434.082936000443</v>
      </c>
      <c r="EO12" s="459">
        <v>80287.94803212033</v>
      </c>
      <c r="EP12" s="459">
        <v>79736.056132730228</v>
      </c>
      <c r="EQ12" s="459">
        <v>88886.665309439981</v>
      </c>
      <c r="ER12" s="459">
        <v>85149.407902019928</v>
      </c>
      <c r="ES12" s="459">
        <v>86497.653452480023</v>
      </c>
    </row>
    <row r="13" spans="1:156" ht="15" customHeight="1">
      <c r="A13" s="458" t="s">
        <v>496</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56429.595519189999</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56429.595519189999</v>
      </c>
      <c r="EO13" s="459">
        <v>55129.212139709998</v>
      </c>
      <c r="EP13" s="459">
        <v>55316.014002799988</v>
      </c>
      <c r="EQ13" s="459">
        <v>53658.195010350006</v>
      </c>
      <c r="ER13" s="459">
        <v>52776.328066810005</v>
      </c>
      <c r="ES13" s="459">
        <v>53023.062406720004</v>
      </c>
    </row>
    <row r="14" spans="1:156" ht="15" customHeight="1">
      <c r="A14" s="458" t="s">
        <v>776</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P14" s="459">
        <v>0</v>
      </c>
      <c r="EQ14" s="459">
        <v>0</v>
      </c>
      <c r="ER14" s="459">
        <v>0</v>
      </c>
      <c r="ES14" s="459">
        <v>0</v>
      </c>
    </row>
    <row r="15" spans="1:156" ht="15" customHeight="1">
      <c r="A15" s="458" t="s">
        <v>497</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P15" s="459">
        <v>3545.3345234937469</v>
      </c>
      <c r="EQ15" s="459">
        <v>3561.8515953618398</v>
      </c>
      <c r="ER15" s="459">
        <v>3559.9863459811854</v>
      </c>
      <c r="ES15" s="459">
        <v>3586.3475284646843</v>
      </c>
    </row>
    <row r="16" spans="1:156" ht="15" customHeight="1">
      <c r="A16" s="458" t="s">
        <v>498</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P16" s="459">
        <v>4187.0174122129383</v>
      </c>
      <c r="EQ16" s="459">
        <v>4304.6676800521045</v>
      </c>
      <c r="ER16" s="459">
        <v>4107.1391580468453</v>
      </c>
      <c r="ES16" s="459">
        <v>4697.7877293713273</v>
      </c>
    </row>
    <row r="17" spans="1:149" ht="15" customHeight="1">
      <c r="A17" s="458" t="s">
        <v>483</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150463.21612284865</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150463.21612284865</v>
      </c>
      <c r="EO17" s="459">
        <v>152303.20420717276</v>
      </c>
      <c r="EP17" s="459">
        <v>152616.52840257331</v>
      </c>
      <c r="EQ17" s="459">
        <v>151035.11674990604</v>
      </c>
      <c r="ER17" s="459">
        <v>152766.62779630194</v>
      </c>
      <c r="ES17" s="459">
        <v>153697.83871266394</v>
      </c>
    </row>
    <row r="18" spans="1:149" ht="15" customHeight="1">
      <c r="A18" s="458" t="s">
        <v>499</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-30596.776432417508</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-43474.92837225541</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-33597.327666354802</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-30596.776432417508</v>
      </c>
      <c r="EO18" s="459">
        <v>-15645.425251317502</v>
      </c>
      <c r="EP18" s="459">
        <v>-16329.448511262133</v>
      </c>
      <c r="EQ18" s="459">
        <v>-19427.130721421476</v>
      </c>
      <c r="ER18" s="459">
        <v>-12706.886875594355</v>
      </c>
      <c r="ES18" s="459">
        <v>-17321.64696404431</v>
      </c>
    </row>
    <row r="19" spans="1:149" s="448" customFormat="1" ht="15" customHeight="1">
      <c r="A19" s="456" t="s">
        <v>485</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285709.31294172292</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285709.31294172292</v>
      </c>
      <c r="EO19" s="457">
        <v>292814.81501108286</v>
      </c>
      <c r="EP19" s="457">
        <v>293694.89329087804</v>
      </c>
      <c r="EQ19" s="457">
        <v>295732.7986215385</v>
      </c>
      <c r="ER19" s="457">
        <v>298353.78654528555</v>
      </c>
      <c r="ES19" s="457">
        <v>297015.19644837565</v>
      </c>
    </row>
    <row r="20" spans="1:149" ht="15" customHeight="1">
      <c r="A20" s="458" t="s">
        <v>500</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P20" s="459">
        <v>27294.254116478034</v>
      </c>
      <c r="EQ20" s="459">
        <v>28053.918833158408</v>
      </c>
      <c r="ER20" s="459">
        <v>28399.063713685464</v>
      </c>
      <c r="ES20" s="459">
        <v>28547.876775795583</v>
      </c>
    </row>
    <row r="21" spans="1:149" ht="15" customHeight="1">
      <c r="A21" s="458" t="s">
        <v>501</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P21" s="459">
        <v>257.24058202000003</v>
      </c>
      <c r="EQ21" s="459">
        <v>257.24058202000003</v>
      </c>
      <c r="ER21" s="459">
        <v>257.24058202000003</v>
      </c>
      <c r="ES21" s="459">
        <v>223.90724869000002</v>
      </c>
    </row>
    <row r="22" spans="1:149" ht="15" customHeight="1">
      <c r="A22" s="458" t="s">
        <v>502</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122384.49508960571</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122384.49508960571</v>
      </c>
      <c r="EO22" s="459">
        <v>131078.50808110132</v>
      </c>
      <c r="EP22" s="459">
        <v>131636.52319709476</v>
      </c>
      <c r="EQ22" s="459">
        <v>130011.19935640185</v>
      </c>
      <c r="ER22" s="459">
        <v>132185.67077020643</v>
      </c>
      <c r="ES22" s="459">
        <v>129550.92682861272</v>
      </c>
    </row>
    <row r="23" spans="1:149" ht="15" customHeight="1">
      <c r="A23" s="458" t="s">
        <v>503</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P23" s="459">
        <v>13192.443697009994</v>
      </c>
      <c r="EQ23" s="459">
        <v>13586.445226020005</v>
      </c>
      <c r="ER23" s="459">
        <v>13701.319178180009</v>
      </c>
      <c r="ES23" s="459">
        <v>13845.705638919999</v>
      </c>
    </row>
    <row r="24" spans="1:149" ht="15" customHeight="1">
      <c r="A24" s="458" t="s">
        <v>504</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P24" s="459">
        <v>51588.304082654489</v>
      </c>
      <c r="EQ24" s="459">
        <v>53194.100561581399</v>
      </c>
      <c r="ER24" s="459">
        <v>54491.580760746205</v>
      </c>
      <c r="ES24" s="459">
        <v>55034.412973740829</v>
      </c>
    </row>
    <row r="25" spans="1:149" ht="15" customHeight="1">
      <c r="A25" s="458" t="s">
        <v>505</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P25" s="459">
        <v>7035.0052194451864</v>
      </c>
      <c r="EQ25" s="459">
        <v>6739.397877138601</v>
      </c>
      <c r="ER25" s="459">
        <v>7436.3390043500976</v>
      </c>
      <c r="ES25" s="459">
        <v>7761.1165251268239</v>
      </c>
    </row>
    <row r="26" spans="1:149" ht="15" customHeight="1">
      <c r="A26" s="458" t="s">
        <v>506</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P26" s="459">
        <v>60107.121987795552</v>
      </c>
      <c r="EQ26" s="459">
        <v>60181.465339698181</v>
      </c>
      <c r="ER26" s="459">
        <v>60299.458665887279</v>
      </c>
      <c r="ES26" s="459">
        <v>60364.626234499672</v>
      </c>
    </row>
    <row r="27" spans="1:149" ht="15" customHeight="1">
      <c r="A27" s="458" t="s">
        <v>507</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P27" s="459">
        <v>290.38416452999979</v>
      </c>
      <c r="EQ27" s="459">
        <v>1649.9818166300001</v>
      </c>
      <c r="ER27" s="459">
        <v>240.04961963000014</v>
      </c>
      <c r="ES27" s="459">
        <v>511.44008263000012</v>
      </c>
    </row>
    <row r="28" spans="1:149" ht="15" customHeight="1">
      <c r="A28" s="458" t="s">
        <v>508</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P28" s="459">
        <v>102.20068706000001</v>
      </c>
      <c r="EQ28" s="459">
        <v>114.47762019999999</v>
      </c>
      <c r="ER28" s="459">
        <v>108.53897779</v>
      </c>
      <c r="ES28" s="459">
        <v>90.651830469999993</v>
      </c>
    </row>
    <row r="29" spans="1:149" ht="15" customHeight="1">
      <c r="A29" s="458" t="s">
        <v>509</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P29" s="459">
        <v>0</v>
      </c>
      <c r="EQ29" s="459">
        <v>0</v>
      </c>
      <c r="ER29" s="459">
        <v>0</v>
      </c>
      <c r="ES29" s="459">
        <v>0</v>
      </c>
    </row>
    <row r="30" spans="1:149" ht="15" customHeight="1" thickBot="1">
      <c r="A30" s="827" t="s">
        <v>510</v>
      </c>
      <c r="B30" s="810">
        <v>365.80489298999998</v>
      </c>
      <c r="C30" s="810">
        <v>347.53026718999996</v>
      </c>
      <c r="D30" s="810">
        <v>291.48371152999994</v>
      </c>
      <c r="E30" s="810">
        <v>318.60065536000002</v>
      </c>
      <c r="F30" s="810">
        <v>247.39568180000001</v>
      </c>
      <c r="G30" s="810">
        <v>267.09438523</v>
      </c>
      <c r="H30" s="810">
        <v>209.57159602999997</v>
      </c>
      <c r="I30" s="810">
        <v>190.43391608000002</v>
      </c>
      <c r="J30" s="810">
        <v>446.42795759000001</v>
      </c>
      <c r="K30" s="810">
        <v>456.30231634</v>
      </c>
      <c r="L30" s="810">
        <v>1114.5740600399999</v>
      </c>
      <c r="M30" s="810">
        <v>329.45283029999996</v>
      </c>
      <c r="N30" s="810">
        <v>330.63382735000005</v>
      </c>
      <c r="O30" s="810">
        <v>334.91274484999997</v>
      </c>
      <c r="P30" s="810">
        <v>337.02723885</v>
      </c>
      <c r="Q30" s="810">
        <v>333.79654174999996</v>
      </c>
      <c r="R30" s="810">
        <v>331.78470374999995</v>
      </c>
      <c r="S30" s="810">
        <v>332.55838925</v>
      </c>
      <c r="T30" s="810">
        <v>333.08426750000001</v>
      </c>
      <c r="U30" s="810">
        <v>331.23384014999999</v>
      </c>
      <c r="V30" s="810">
        <v>332.97508089999997</v>
      </c>
      <c r="W30" s="810">
        <v>336.54008390000001</v>
      </c>
      <c r="X30" s="810">
        <v>365.80489298999998</v>
      </c>
      <c r="Y30" s="810">
        <v>360.38474358999997</v>
      </c>
      <c r="Z30" s="810">
        <v>357.23852598999997</v>
      </c>
      <c r="AA30" s="810">
        <v>354.70626348999997</v>
      </c>
      <c r="AB30" s="810">
        <v>352.87615589000001</v>
      </c>
      <c r="AC30" s="810">
        <v>357.95797689</v>
      </c>
      <c r="AD30" s="810">
        <v>334.44090348999998</v>
      </c>
      <c r="AE30" s="810">
        <v>343.82935348999996</v>
      </c>
      <c r="AF30" s="810">
        <v>345.27613368999999</v>
      </c>
      <c r="AG30" s="810">
        <v>375.72543698999999</v>
      </c>
      <c r="AH30" s="810">
        <v>353.16845098999994</v>
      </c>
      <c r="AI30" s="810">
        <v>355.03215739000001</v>
      </c>
      <c r="AJ30" s="810">
        <v>347.53026718999996</v>
      </c>
      <c r="AK30" s="810">
        <v>339.35939019</v>
      </c>
      <c r="AL30" s="810">
        <v>339.51939504000001</v>
      </c>
      <c r="AM30" s="810">
        <v>334.91755283999998</v>
      </c>
      <c r="AN30" s="810">
        <v>333.95625874000001</v>
      </c>
      <c r="AO30" s="810">
        <v>327.49239474000001</v>
      </c>
      <c r="AP30" s="810">
        <v>329.98040402999999</v>
      </c>
      <c r="AQ30" s="810">
        <v>334.32267902999996</v>
      </c>
      <c r="AR30" s="810">
        <v>335.21771603000002</v>
      </c>
      <c r="AS30" s="810">
        <v>343.32056002999997</v>
      </c>
      <c r="AT30" s="810">
        <v>346.66965352999995</v>
      </c>
      <c r="AU30" s="810">
        <v>345.15199192999995</v>
      </c>
      <c r="AV30" s="810">
        <v>291.48371152999994</v>
      </c>
      <c r="AW30" s="810">
        <v>273.51770868999995</v>
      </c>
      <c r="AX30" s="810">
        <v>268.82835599999999</v>
      </c>
      <c r="AY30" s="810">
        <v>264.3098857</v>
      </c>
      <c r="AZ30" s="810">
        <v>255.08331570000001</v>
      </c>
      <c r="BA30" s="810">
        <v>246.51581789999997</v>
      </c>
      <c r="BB30" s="810">
        <v>246.70935159999999</v>
      </c>
      <c r="BC30" s="810">
        <v>295.58836385000001</v>
      </c>
      <c r="BD30" s="810">
        <v>293.96905585000002</v>
      </c>
      <c r="BE30" s="810">
        <v>320.32351234999999</v>
      </c>
      <c r="BF30" s="810">
        <v>325.97833957</v>
      </c>
      <c r="BG30" s="810">
        <v>324.47594357000003</v>
      </c>
      <c r="BH30" s="810">
        <v>318.60065536000002</v>
      </c>
      <c r="BI30" s="810">
        <v>350.06383535999998</v>
      </c>
      <c r="BJ30" s="810">
        <v>316.48422335999999</v>
      </c>
      <c r="BK30" s="810">
        <v>403.46845445999998</v>
      </c>
      <c r="BL30" s="810">
        <v>394.34694196000004</v>
      </c>
      <c r="BM30" s="810">
        <v>386.82785676000003</v>
      </c>
      <c r="BN30" s="810">
        <v>349.62955426000002</v>
      </c>
      <c r="BO30" s="810">
        <v>346.79281126000001</v>
      </c>
      <c r="BP30" s="810">
        <v>346.54207826000004</v>
      </c>
      <c r="BQ30" s="810">
        <v>353.61931761000005</v>
      </c>
      <c r="BR30" s="810">
        <v>360.58953760999998</v>
      </c>
      <c r="BS30" s="810">
        <v>359.33924394999997</v>
      </c>
      <c r="BT30" s="810">
        <v>247.39568180000001</v>
      </c>
      <c r="BU30" s="810">
        <v>241.73524480000003</v>
      </c>
      <c r="BV30" s="810">
        <v>248.45679880000003</v>
      </c>
      <c r="BW30" s="810">
        <v>223.51853929999999</v>
      </c>
      <c r="BX30" s="810">
        <v>223.51853929999999</v>
      </c>
      <c r="BY30" s="810">
        <v>224.9527472</v>
      </c>
      <c r="BZ30" s="810">
        <v>254.78250919999999</v>
      </c>
      <c r="CA30" s="810">
        <v>249.15331219999999</v>
      </c>
      <c r="CB30" s="810">
        <v>249.8977782</v>
      </c>
      <c r="CC30" s="810">
        <v>253.41307219999999</v>
      </c>
      <c r="CD30" s="810">
        <v>264.43185889999995</v>
      </c>
      <c r="CE30" s="810">
        <v>264.51426389999995</v>
      </c>
      <c r="CF30" s="810">
        <v>267.09438523</v>
      </c>
      <c r="CG30" s="810">
        <v>273.80331143000001</v>
      </c>
      <c r="CH30" s="810">
        <v>285.50739542999997</v>
      </c>
      <c r="CI30" s="810">
        <v>261.39045742999997</v>
      </c>
      <c r="CJ30" s="810">
        <v>262.14953742999995</v>
      </c>
      <c r="CK30" s="810">
        <v>267.48639552999998</v>
      </c>
      <c r="CL30" s="810">
        <v>266.31099453000002</v>
      </c>
      <c r="CM30" s="810">
        <v>250.64575953000002</v>
      </c>
      <c r="CN30" s="810">
        <v>241.11957353000003</v>
      </c>
      <c r="CO30" s="810">
        <v>241.39230623</v>
      </c>
      <c r="CP30" s="810">
        <v>226.40173303</v>
      </c>
      <c r="CQ30" s="810">
        <v>232.72168303000001</v>
      </c>
      <c r="CR30" s="810">
        <v>209.57159602999997</v>
      </c>
      <c r="CS30" s="810">
        <v>169.78649052999998</v>
      </c>
      <c r="CT30" s="810">
        <v>172.04665173000001</v>
      </c>
      <c r="CU30" s="810">
        <v>172.64496273</v>
      </c>
      <c r="CV30" s="810">
        <v>174.18546873000003</v>
      </c>
      <c r="CW30" s="810">
        <v>181.91011846000001</v>
      </c>
      <c r="CX30" s="810">
        <v>185.89368194000002</v>
      </c>
      <c r="CY30" s="810">
        <v>185.35853193999998</v>
      </c>
      <c r="CZ30" s="810">
        <v>182.48337493999998</v>
      </c>
      <c r="DA30" s="810">
        <v>184.89228797999999</v>
      </c>
      <c r="DB30" s="810">
        <v>187.59090997999999</v>
      </c>
      <c r="DC30" s="810">
        <v>189.20519697999998</v>
      </c>
      <c r="DD30" s="810">
        <v>190.43391608000002</v>
      </c>
      <c r="DE30" s="810">
        <v>176.59588708000001</v>
      </c>
      <c r="DF30" s="810">
        <v>168.88525292</v>
      </c>
      <c r="DG30" s="810">
        <v>404.09674656999999</v>
      </c>
      <c r="DH30" s="810">
        <v>404.25997857000004</v>
      </c>
      <c r="DI30" s="810">
        <v>401.96531819</v>
      </c>
      <c r="DJ30" s="810">
        <v>400.98910639000002</v>
      </c>
      <c r="DK30" s="810">
        <v>343.52195899000003</v>
      </c>
      <c r="DL30" s="810">
        <v>329.56211798999999</v>
      </c>
      <c r="DM30" s="810">
        <v>642.15404798999998</v>
      </c>
      <c r="DN30" s="810">
        <v>529.05313598999999</v>
      </c>
      <c r="DO30" s="810">
        <v>336.52968578999997</v>
      </c>
      <c r="DP30" s="810">
        <v>446.42795759000001</v>
      </c>
      <c r="DQ30" s="810">
        <v>365.44997559000001</v>
      </c>
      <c r="DR30" s="810">
        <v>363.48045059000003</v>
      </c>
      <c r="DS30" s="810">
        <v>379.60770518999999</v>
      </c>
      <c r="DT30" s="810">
        <v>435.84592628999997</v>
      </c>
      <c r="DU30" s="810">
        <v>354.23384298999997</v>
      </c>
      <c r="DV30" s="810">
        <v>448.78588037999998</v>
      </c>
      <c r="DW30" s="810">
        <v>433.07672137999998</v>
      </c>
      <c r="DX30" s="810">
        <v>433.65562933000001</v>
      </c>
      <c r="DY30" s="810">
        <v>431.23202633000005</v>
      </c>
      <c r="DZ30" s="810">
        <v>477.91438503999996</v>
      </c>
      <c r="EA30" s="810">
        <v>432.12668194000003</v>
      </c>
      <c r="EB30" s="810">
        <v>456.30231634</v>
      </c>
      <c r="EC30" s="928">
        <v>432.84578508999994</v>
      </c>
      <c r="ED30" s="928">
        <v>418.24699108999999</v>
      </c>
      <c r="EE30" s="928">
        <v>426.65432109</v>
      </c>
      <c r="EF30" s="928">
        <v>445.72850808999999</v>
      </c>
      <c r="EG30" s="928">
        <v>422.01926953999998</v>
      </c>
      <c r="EH30" s="928">
        <v>471.18967504</v>
      </c>
      <c r="EI30" s="928">
        <v>547.53625204000002</v>
      </c>
      <c r="EJ30" s="928">
        <v>465.12467884</v>
      </c>
      <c r="EK30" s="928">
        <v>465.73169134</v>
      </c>
      <c r="EL30" s="928">
        <v>495.16523253999998</v>
      </c>
      <c r="EM30" s="928">
        <v>434.23586353999997</v>
      </c>
      <c r="EN30" s="928">
        <v>1114.5740600399999</v>
      </c>
      <c r="EO30" s="928">
        <v>486.52117003999996</v>
      </c>
      <c r="EP30" s="928">
        <v>501.35173079000003</v>
      </c>
      <c r="EQ30" s="928">
        <v>512.50758268999994</v>
      </c>
      <c r="ER30" s="928">
        <v>514.46144678999997</v>
      </c>
      <c r="ES30" s="928">
        <v>584.46848389000002</v>
      </c>
    </row>
    <row r="31" spans="1:149" ht="15" customHeight="1">
      <c r="A31" s="1166" t="s">
        <v>964</v>
      </c>
      <c r="B31" s="1166"/>
      <c r="C31" s="1166"/>
      <c r="D31" s="1166"/>
      <c r="E31" s="1166"/>
      <c r="F31" s="1166"/>
      <c r="G31" s="1166"/>
      <c r="H31" s="1166"/>
      <c r="I31" s="1166"/>
      <c r="J31" s="1166"/>
      <c r="K31" s="1166"/>
      <c r="L31" s="1166"/>
      <c r="M31" s="1166"/>
      <c r="N31" s="1166"/>
      <c r="O31" s="1166"/>
      <c r="P31" s="1166"/>
      <c r="Q31" s="1166"/>
      <c r="R31" s="1166"/>
      <c r="S31" s="1166"/>
      <c r="T31" s="1166"/>
      <c r="U31" s="1166"/>
      <c r="V31" s="1166"/>
      <c r="W31" s="1166"/>
      <c r="X31" s="1166"/>
      <c r="Y31" s="1166"/>
      <c r="Z31" s="1166"/>
      <c r="AA31" s="1166"/>
      <c r="AB31" s="1166"/>
      <c r="AC31" s="1166"/>
      <c r="AD31" s="1166"/>
      <c r="AE31" s="1166"/>
      <c r="AF31" s="1166"/>
      <c r="AG31" s="1166"/>
      <c r="AH31" s="1166"/>
      <c r="AI31" s="1166"/>
      <c r="AJ31" s="1166"/>
      <c r="AK31" s="1166"/>
      <c r="AL31" s="1166"/>
      <c r="AM31" s="1166"/>
      <c r="AN31" s="1166"/>
      <c r="AO31" s="1166"/>
      <c r="AP31" s="1166"/>
      <c r="AQ31" s="1166"/>
      <c r="AR31" s="1166"/>
      <c r="AS31" s="1166"/>
      <c r="AT31" s="1166"/>
      <c r="AU31" s="1166"/>
      <c r="AV31" s="1166"/>
      <c r="AW31" s="1166"/>
      <c r="AX31" s="1166"/>
      <c r="AY31" s="1166"/>
      <c r="AZ31" s="1166"/>
      <c r="BA31" s="1166"/>
      <c r="BB31" s="1166"/>
      <c r="BC31" s="1166"/>
      <c r="BD31" s="1166"/>
      <c r="BE31" s="1166"/>
      <c r="BF31" s="1166"/>
      <c r="BG31" s="1166"/>
      <c r="BH31" s="1166"/>
      <c r="BI31" s="1166"/>
      <c r="BJ31" s="1166"/>
      <c r="BK31" s="1166"/>
      <c r="BL31" s="1166"/>
      <c r="BM31" s="1166"/>
      <c r="BN31" s="1166"/>
      <c r="BO31" s="1166"/>
      <c r="BP31" s="1166"/>
      <c r="BQ31" s="1166"/>
      <c r="BR31" s="1166"/>
      <c r="BS31" s="1166"/>
      <c r="BT31" s="1166"/>
      <c r="BU31" s="1166"/>
      <c r="BV31" s="1166"/>
      <c r="BW31" s="1166"/>
      <c r="BX31" s="1166"/>
      <c r="BY31" s="1166"/>
      <c r="BZ31" s="1166"/>
      <c r="CA31" s="1166"/>
      <c r="CB31" s="1166"/>
      <c r="CC31" s="1166"/>
      <c r="CQ31" s="646"/>
      <c r="CR31" s="646"/>
      <c r="EQ31" s="459"/>
    </row>
    <row r="32" spans="1:149" ht="15" customHeight="1">
      <c r="A32" s="1171" t="s">
        <v>970</v>
      </c>
      <c r="B32" s="1171"/>
      <c r="C32" s="1171"/>
      <c r="D32" s="1171"/>
      <c r="E32" s="1171"/>
      <c r="F32" s="1171"/>
      <c r="G32" s="1171"/>
      <c r="H32" s="1171"/>
      <c r="I32" s="1171"/>
      <c r="J32" s="1171"/>
      <c r="K32" s="1171"/>
      <c r="L32" s="1171"/>
      <c r="M32" s="1171"/>
      <c r="N32" s="1171"/>
      <c r="O32" s="1171"/>
      <c r="P32" s="1171"/>
      <c r="Q32" s="1171"/>
      <c r="R32" s="1171"/>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1171"/>
      <c r="B33" s="1171"/>
      <c r="C33" s="1171"/>
      <c r="D33" s="1171"/>
      <c r="E33" s="1171"/>
      <c r="F33" s="1171"/>
      <c r="G33" s="1171"/>
      <c r="H33" s="1171"/>
      <c r="I33" s="1171"/>
      <c r="J33" s="1171"/>
      <c r="K33" s="1171"/>
      <c r="L33" s="1171"/>
      <c r="M33" s="1171"/>
      <c r="N33" s="1171"/>
      <c r="O33" s="1171"/>
      <c r="P33" s="1171"/>
      <c r="Q33" s="1171"/>
      <c r="R33" s="1171"/>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1171"/>
      <c r="B34" s="1171"/>
      <c r="C34" s="1171"/>
      <c r="D34" s="1171"/>
      <c r="E34" s="1171"/>
      <c r="F34" s="1171"/>
      <c r="G34" s="1171"/>
      <c r="H34" s="1171"/>
      <c r="I34" s="1171"/>
      <c r="J34" s="1171"/>
      <c r="K34" s="1171"/>
      <c r="L34" s="1171"/>
      <c r="M34" s="1171"/>
      <c r="N34" s="1171"/>
      <c r="O34" s="1171"/>
      <c r="P34" s="1171"/>
      <c r="Q34" s="1171"/>
      <c r="R34" s="1171"/>
    </row>
    <row r="35" spans="1:147">
      <c r="A35" s="1171"/>
      <c r="B35" s="1171"/>
      <c r="C35" s="1171"/>
      <c r="D35" s="1171"/>
      <c r="E35" s="1171"/>
      <c r="F35" s="1171"/>
      <c r="G35" s="1171"/>
      <c r="H35" s="1171"/>
      <c r="I35" s="1171"/>
      <c r="J35" s="1171"/>
      <c r="K35" s="1171"/>
      <c r="L35" s="1171"/>
      <c r="M35" s="1171"/>
      <c r="N35" s="1171"/>
      <c r="O35" s="1171"/>
      <c r="P35" s="1171"/>
      <c r="Q35" s="1171"/>
      <c r="R35" s="1171"/>
    </row>
  </sheetData>
  <mergeCells count="26">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A3:A4"/>
    <mergeCell ref="B3:B4"/>
    <mergeCell ref="C3:C4"/>
    <mergeCell ref="D3:D4"/>
    <mergeCell ref="E3:E4"/>
    <mergeCell ref="L3:L4"/>
    <mergeCell ref="EC3:EN3"/>
    <mergeCell ref="F3:F4"/>
    <mergeCell ref="G3:G4"/>
    <mergeCell ref="M3:X3"/>
    <mergeCell ref="EO3:ES3"/>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EJ1" activePane="topRight" state="frozen"/>
      <selection pane="topRight" activeCell="EU13" sqref="EU13"/>
    </sheetView>
  </sheetViews>
  <sheetFormatPr defaultColWidth="7.42578125" defaultRowHeight="12"/>
  <cols>
    <col min="1" max="1" width="28.7109375" style="469" customWidth="1"/>
    <col min="2" max="149" width="8.5703125" style="460" customWidth="1"/>
    <col min="150"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472</v>
      </c>
      <c r="D2" s="465"/>
    </row>
    <row r="3" spans="1:157" ht="16.5" customHeight="1">
      <c r="A3" s="1175"/>
      <c r="B3" s="1179">
        <v>2015</v>
      </c>
      <c r="C3" s="1179">
        <v>2016</v>
      </c>
      <c r="D3" s="1179">
        <v>2017</v>
      </c>
      <c r="E3" s="1179">
        <v>2018</v>
      </c>
      <c r="F3" s="1176">
        <v>2019</v>
      </c>
      <c r="G3" s="1176">
        <v>2020</v>
      </c>
      <c r="H3" s="1176">
        <v>2021</v>
      </c>
      <c r="I3" s="1176">
        <v>2022</v>
      </c>
      <c r="J3" s="1176">
        <v>2023</v>
      </c>
      <c r="K3" s="1176">
        <v>2024</v>
      </c>
      <c r="L3" s="1177">
        <v>2025</v>
      </c>
      <c r="M3" s="1180">
        <v>2015</v>
      </c>
      <c r="N3" s="1181"/>
      <c r="O3" s="1181"/>
      <c r="P3" s="1181"/>
      <c r="Q3" s="1181"/>
      <c r="R3" s="1181"/>
      <c r="S3" s="1181"/>
      <c r="T3" s="1181"/>
      <c r="U3" s="1181"/>
      <c r="V3" s="1181"/>
      <c r="W3" s="1181"/>
      <c r="X3" s="1181"/>
      <c r="Y3" s="1161">
        <v>2016</v>
      </c>
      <c r="Z3" s="1162"/>
      <c r="AA3" s="1162"/>
      <c r="AB3" s="1162"/>
      <c r="AC3" s="1162"/>
      <c r="AD3" s="1162"/>
      <c r="AE3" s="1162"/>
      <c r="AF3" s="1162"/>
      <c r="AG3" s="1162"/>
      <c r="AH3" s="1162"/>
      <c r="AI3" s="1162"/>
      <c r="AJ3" s="1162"/>
      <c r="AK3" s="1161">
        <v>2017</v>
      </c>
      <c r="AL3" s="1162"/>
      <c r="AM3" s="1162"/>
      <c r="AN3" s="1162"/>
      <c r="AO3" s="1162"/>
      <c r="AP3" s="1162"/>
      <c r="AQ3" s="1162"/>
      <c r="AR3" s="1162"/>
      <c r="AS3" s="1162"/>
      <c r="AT3" s="1162"/>
      <c r="AU3" s="1162"/>
      <c r="AV3" s="1162"/>
      <c r="AW3" s="1161">
        <v>2018</v>
      </c>
      <c r="AX3" s="1162"/>
      <c r="AY3" s="1162"/>
      <c r="AZ3" s="1162"/>
      <c r="BA3" s="1162"/>
      <c r="BB3" s="1162"/>
      <c r="BC3" s="1162"/>
      <c r="BD3" s="1162"/>
      <c r="BE3" s="1162"/>
      <c r="BF3" s="1162"/>
      <c r="BG3" s="1162"/>
      <c r="BH3" s="1162"/>
      <c r="BI3" s="1161">
        <v>2019</v>
      </c>
      <c r="BJ3" s="1162"/>
      <c r="BK3" s="1162"/>
      <c r="BL3" s="1162"/>
      <c r="BM3" s="1162"/>
      <c r="BN3" s="1162"/>
      <c r="BO3" s="1162"/>
      <c r="BP3" s="1162"/>
      <c r="BQ3" s="1162"/>
      <c r="BR3" s="1162"/>
      <c r="BS3" s="1162"/>
      <c r="BT3" s="1163"/>
      <c r="BU3" s="1161">
        <v>2020</v>
      </c>
      <c r="BV3" s="1162"/>
      <c r="BW3" s="1162"/>
      <c r="BX3" s="1162"/>
      <c r="BY3" s="1162"/>
      <c r="BZ3" s="1162"/>
      <c r="CA3" s="1162"/>
      <c r="CB3" s="1162"/>
      <c r="CC3" s="1162"/>
      <c r="CD3" s="1162"/>
      <c r="CE3" s="1162"/>
      <c r="CF3" s="1163"/>
      <c r="CG3" s="1161" t="s">
        <v>206</v>
      </c>
      <c r="CH3" s="1162"/>
      <c r="CI3" s="1162"/>
      <c r="CJ3" s="1162"/>
      <c r="CK3" s="1162"/>
      <c r="CL3" s="1162"/>
      <c r="CM3" s="1162"/>
      <c r="CN3" s="1162"/>
      <c r="CO3" s="1162"/>
      <c r="CP3" s="1162"/>
      <c r="CQ3" s="1162"/>
      <c r="CR3" s="1163"/>
      <c r="CS3" s="1161" t="s">
        <v>735</v>
      </c>
      <c r="CT3" s="1162"/>
      <c r="CU3" s="1162"/>
      <c r="CV3" s="1162"/>
      <c r="CW3" s="1162"/>
      <c r="CX3" s="1162"/>
      <c r="CY3" s="1162"/>
      <c r="CZ3" s="1162"/>
      <c r="DA3" s="1162"/>
      <c r="DB3" s="1162"/>
      <c r="DC3" s="1162"/>
      <c r="DD3" s="1163"/>
      <c r="DE3" s="1161" t="s">
        <v>799</v>
      </c>
      <c r="DF3" s="1162"/>
      <c r="DG3" s="1162"/>
      <c r="DH3" s="1162"/>
      <c r="DI3" s="1162"/>
      <c r="DJ3" s="1162"/>
      <c r="DK3" s="1162"/>
      <c r="DL3" s="1162"/>
      <c r="DM3" s="1162"/>
      <c r="DN3" s="1162"/>
      <c r="DO3" s="1162"/>
      <c r="DP3" s="1163"/>
      <c r="DQ3" s="1161" t="s">
        <v>875</v>
      </c>
      <c r="DR3" s="1162"/>
      <c r="DS3" s="1162"/>
      <c r="DT3" s="1162"/>
      <c r="DU3" s="1162"/>
      <c r="DV3" s="1162"/>
      <c r="DW3" s="1162"/>
      <c r="DX3" s="1162"/>
      <c r="DY3" s="1162"/>
      <c r="DZ3" s="1162"/>
      <c r="EA3" s="1162"/>
      <c r="EB3" s="1163"/>
      <c r="EC3" s="1161" t="s">
        <v>901</v>
      </c>
      <c r="ED3" s="1162"/>
      <c r="EE3" s="1162"/>
      <c r="EF3" s="1162"/>
      <c r="EG3" s="1162"/>
      <c r="EH3" s="1162"/>
      <c r="EI3" s="1162"/>
      <c r="EJ3" s="1162"/>
      <c r="EK3" s="1162"/>
      <c r="EL3" s="1162"/>
      <c r="EM3" s="1162"/>
      <c r="EN3" s="1163"/>
      <c r="EO3" s="1161" t="s">
        <v>929</v>
      </c>
      <c r="EP3" s="1162"/>
      <c r="EQ3" s="1162"/>
      <c r="ER3" s="1162"/>
      <c r="ES3" s="1162"/>
      <c r="ET3" s="956"/>
      <c r="EU3" s="956"/>
      <c r="EV3" s="956"/>
      <c r="EW3" s="956"/>
      <c r="EX3" s="956"/>
      <c r="EY3" s="956"/>
      <c r="EZ3" s="957"/>
      <c r="FA3" s="962"/>
    </row>
    <row r="4" spans="1:157" ht="16.5" customHeight="1">
      <c r="A4" s="1175"/>
      <c r="B4" s="1179"/>
      <c r="C4" s="1179"/>
      <c r="D4" s="1179"/>
      <c r="E4" s="1179"/>
      <c r="F4" s="1176"/>
      <c r="G4" s="1176"/>
      <c r="H4" s="1176"/>
      <c r="I4" s="1176"/>
      <c r="J4" s="1176"/>
      <c r="K4" s="1176"/>
      <c r="L4" s="1177"/>
      <c r="M4" s="1020" t="s">
        <v>158</v>
      </c>
      <c r="N4" s="1020" t="s">
        <v>159</v>
      </c>
      <c r="O4" s="1020" t="s">
        <v>160</v>
      </c>
      <c r="P4" s="1020" t="s">
        <v>161</v>
      </c>
      <c r="Q4" s="1020" t="s">
        <v>162</v>
      </c>
      <c r="R4" s="1020" t="s">
        <v>163</v>
      </c>
      <c r="S4" s="1020" t="s">
        <v>164</v>
      </c>
      <c r="T4" s="1020" t="s">
        <v>165</v>
      </c>
      <c r="U4" s="1020" t="s">
        <v>166</v>
      </c>
      <c r="V4" s="1020" t="s">
        <v>167</v>
      </c>
      <c r="W4" s="1020" t="s">
        <v>168</v>
      </c>
      <c r="X4" s="1020" t="s">
        <v>169</v>
      </c>
      <c r="Y4" s="1021" t="s">
        <v>158</v>
      </c>
      <c r="Z4" s="1021" t="s">
        <v>159</v>
      </c>
      <c r="AA4" s="1021" t="s">
        <v>160</v>
      </c>
      <c r="AB4" s="1021" t="s">
        <v>161</v>
      </c>
      <c r="AC4" s="1021" t="s">
        <v>162</v>
      </c>
      <c r="AD4" s="1021" t="s">
        <v>163</v>
      </c>
      <c r="AE4" s="1021" t="s">
        <v>164</v>
      </c>
      <c r="AF4" s="1021" t="s">
        <v>165</v>
      </c>
      <c r="AG4" s="1021" t="s">
        <v>166</v>
      </c>
      <c r="AH4" s="1021" t="s">
        <v>167</v>
      </c>
      <c r="AI4" s="1021" t="s">
        <v>168</v>
      </c>
      <c r="AJ4" s="1021" t="s">
        <v>169</v>
      </c>
      <c r="AK4" s="1022" t="s">
        <v>158</v>
      </c>
      <c r="AL4" s="1022" t="s">
        <v>159</v>
      </c>
      <c r="AM4" s="1022" t="s">
        <v>160</v>
      </c>
      <c r="AN4" s="1022" t="s">
        <v>161</v>
      </c>
      <c r="AO4" s="1022" t="s">
        <v>162</v>
      </c>
      <c r="AP4" s="1022" t="s">
        <v>163</v>
      </c>
      <c r="AQ4" s="1022" t="s">
        <v>164</v>
      </c>
      <c r="AR4" s="1022" t="s">
        <v>165</v>
      </c>
      <c r="AS4" s="1022" t="s">
        <v>166</v>
      </c>
      <c r="AT4" s="1022" t="s">
        <v>167</v>
      </c>
      <c r="AU4" s="1022" t="s">
        <v>168</v>
      </c>
      <c r="AV4" s="1022" t="s">
        <v>169</v>
      </c>
      <c r="AW4" s="965" t="s">
        <v>158</v>
      </c>
      <c r="AX4" s="965" t="s">
        <v>159</v>
      </c>
      <c r="AY4" s="965" t="s">
        <v>160</v>
      </c>
      <c r="AZ4" s="965" t="s">
        <v>161</v>
      </c>
      <c r="BA4" s="965" t="s">
        <v>162</v>
      </c>
      <c r="BB4" s="965" t="s">
        <v>163</v>
      </c>
      <c r="BC4" s="965" t="s">
        <v>164</v>
      </c>
      <c r="BD4" s="965" t="s">
        <v>165</v>
      </c>
      <c r="BE4" s="965" t="s">
        <v>166</v>
      </c>
      <c r="BF4" s="965" t="s">
        <v>167</v>
      </c>
      <c r="BG4" s="965" t="s">
        <v>168</v>
      </c>
      <c r="BH4" s="965" t="s">
        <v>169</v>
      </c>
      <c r="BI4" s="1017"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c r="ES4" s="1017" t="s">
        <v>162</v>
      </c>
    </row>
    <row r="5" spans="1:157" ht="15" customHeight="1">
      <c r="A5" s="466" t="s">
        <v>491</v>
      </c>
      <c r="B5" s="467">
        <v>49949.513418593669</v>
      </c>
      <c r="C5" s="467">
        <v>59264.442624309704</v>
      </c>
      <c r="D5" s="467">
        <v>60600.483288333533</v>
      </c>
      <c r="E5" s="467">
        <v>56649.546920434615</v>
      </c>
      <c r="F5" s="467">
        <v>70715.975750076424</v>
      </c>
      <c r="G5" s="467">
        <v>63794.416718063665</v>
      </c>
      <c r="H5" s="467">
        <v>67055.17250706999</v>
      </c>
      <c r="I5" s="467">
        <v>72740.460567579998</v>
      </c>
      <c r="J5" s="467">
        <v>85372.7400051</v>
      </c>
      <c r="K5" s="467">
        <v>106315.76537588</v>
      </c>
      <c r="L5" s="467">
        <v>129667.67090379</v>
      </c>
      <c r="M5" s="467">
        <v>46723.60993017978</v>
      </c>
      <c r="N5" s="467">
        <v>47788.54552580951</v>
      </c>
      <c r="O5" s="467">
        <v>46271.794178996606</v>
      </c>
      <c r="P5" s="467">
        <v>46427.770095299216</v>
      </c>
      <c r="Q5" s="467">
        <v>46170.502536628366</v>
      </c>
      <c r="R5" s="467">
        <v>44933.343466592036</v>
      </c>
      <c r="S5" s="467">
        <v>45338.646136671181</v>
      </c>
      <c r="T5" s="467">
        <v>44353.349526151695</v>
      </c>
      <c r="U5" s="467">
        <v>43095.480372691629</v>
      </c>
      <c r="V5" s="467">
        <v>42601.66110039749</v>
      </c>
      <c r="W5" s="467">
        <v>44398.317842658871</v>
      </c>
      <c r="X5" s="467">
        <v>49949.513418593669</v>
      </c>
      <c r="Y5" s="467">
        <v>50575.838581390344</v>
      </c>
      <c r="Z5" s="467">
        <v>50084.309574102677</v>
      </c>
      <c r="AA5" s="467">
        <v>51009.50053063855</v>
      </c>
      <c r="AB5" s="467">
        <v>51772.595249452082</v>
      </c>
      <c r="AC5" s="467">
        <v>53008.208787913529</v>
      </c>
      <c r="AD5" s="467">
        <v>53431.324343635271</v>
      </c>
      <c r="AE5" s="467">
        <v>53229.623823233356</v>
      </c>
      <c r="AF5" s="467">
        <v>55162.949775633359</v>
      </c>
      <c r="AG5" s="467">
        <v>53528.407757153698</v>
      </c>
      <c r="AH5" s="467">
        <v>53899.940466829888</v>
      </c>
      <c r="AI5" s="467">
        <v>55352.100933865739</v>
      </c>
      <c r="AJ5" s="467">
        <v>59264.442624309704</v>
      </c>
      <c r="AK5" s="467">
        <v>58902.446991530211</v>
      </c>
      <c r="AL5" s="467">
        <v>59509.771463120625</v>
      </c>
      <c r="AM5" s="467">
        <v>58237.962655854491</v>
      </c>
      <c r="AN5" s="467">
        <v>58202.478439029263</v>
      </c>
      <c r="AO5" s="467">
        <v>55599.307001042609</v>
      </c>
      <c r="AP5" s="467">
        <v>53599.764887313278</v>
      </c>
      <c r="AQ5" s="467">
        <v>53791.697398431017</v>
      </c>
      <c r="AR5" s="467">
        <v>56025.936981492203</v>
      </c>
      <c r="AS5" s="467">
        <v>54393.385249647181</v>
      </c>
      <c r="AT5" s="467">
        <v>54267.637070897501</v>
      </c>
      <c r="AU5" s="467">
        <v>54700.088299050214</v>
      </c>
      <c r="AV5" s="467">
        <v>60600.483288333533</v>
      </c>
      <c r="AW5" s="467">
        <v>60119.485622709471</v>
      </c>
      <c r="AX5" s="467">
        <v>60584.832946445291</v>
      </c>
      <c r="AY5" s="467">
        <v>60071.499422483001</v>
      </c>
      <c r="AZ5" s="467">
        <v>60403.081391174586</v>
      </c>
      <c r="BA5" s="467">
        <v>59512.482072333689</v>
      </c>
      <c r="BB5" s="467">
        <v>60372.196447843693</v>
      </c>
      <c r="BC5" s="467">
        <v>58954.537930096245</v>
      </c>
      <c r="BD5" s="467">
        <v>57892.871320133112</v>
      </c>
      <c r="BE5" s="467">
        <v>57168.962587097034</v>
      </c>
      <c r="BF5" s="467">
        <v>57958.197869975105</v>
      </c>
      <c r="BG5" s="467">
        <v>59247.201615509206</v>
      </c>
      <c r="BH5" s="467">
        <v>56649.546920434615</v>
      </c>
      <c r="BI5" s="467">
        <v>57832.061368616007</v>
      </c>
      <c r="BJ5" s="467">
        <v>60680.442044139789</v>
      </c>
      <c r="BK5" s="467">
        <v>62036.43792819915</v>
      </c>
      <c r="BL5" s="467">
        <v>61829.590310892745</v>
      </c>
      <c r="BM5" s="467">
        <v>59324.329698457113</v>
      </c>
      <c r="BN5" s="467">
        <v>62833.482900225914</v>
      </c>
      <c r="BO5" s="467">
        <v>63130.943843075511</v>
      </c>
      <c r="BP5" s="467">
        <v>67948.244374741422</v>
      </c>
      <c r="BQ5" s="467">
        <v>68194.578640281004</v>
      </c>
      <c r="BR5" s="467">
        <v>65690.68523392285</v>
      </c>
      <c r="BS5" s="467">
        <v>64827.217043697347</v>
      </c>
      <c r="BT5" s="467">
        <v>70715.975750076424</v>
      </c>
      <c r="BU5" s="467">
        <v>71699.356490753504</v>
      </c>
      <c r="BV5" s="467">
        <v>72979.542127758206</v>
      </c>
      <c r="BW5" s="467">
        <v>70049.6149838196</v>
      </c>
      <c r="BX5" s="467">
        <v>72306.637223066646</v>
      </c>
      <c r="BY5" s="467">
        <v>71460.899903068203</v>
      </c>
      <c r="BZ5" s="467">
        <v>68841.461910358528</v>
      </c>
      <c r="CA5" s="467">
        <v>71932.166793274853</v>
      </c>
      <c r="CB5" s="467">
        <v>69986.708015738477</v>
      </c>
      <c r="CC5" s="467">
        <v>67168.752717182069</v>
      </c>
      <c r="CD5" s="467">
        <v>68794.383065772825</v>
      </c>
      <c r="CE5" s="467">
        <v>62128.574447603038</v>
      </c>
      <c r="CF5" s="467">
        <v>63794.416718063665</v>
      </c>
      <c r="CG5" s="467">
        <v>63258.732448672155</v>
      </c>
      <c r="CH5" s="467">
        <v>60049.590787815803</v>
      </c>
      <c r="CI5" s="467">
        <v>58655.363258576057</v>
      </c>
      <c r="CJ5" s="467">
        <v>56984.76589523592</v>
      </c>
      <c r="CK5" s="467">
        <v>56867.918725389995</v>
      </c>
      <c r="CL5" s="467">
        <v>56271.114087009999</v>
      </c>
      <c r="CM5" s="467">
        <v>56845.078013037666</v>
      </c>
      <c r="CN5" s="467">
        <v>58353.330505749997</v>
      </c>
      <c r="CO5" s="467">
        <v>57957.640524739996</v>
      </c>
      <c r="CP5" s="467">
        <v>58978.539893530004</v>
      </c>
      <c r="CQ5" s="467">
        <v>61406.00310355</v>
      </c>
      <c r="CR5" s="467">
        <v>67126.754633069999</v>
      </c>
      <c r="CS5" s="467">
        <v>67179.202541890016</v>
      </c>
      <c r="CT5" s="467">
        <v>69535.785006530015</v>
      </c>
      <c r="CU5" s="467">
        <v>69362.876979150009</v>
      </c>
      <c r="CV5" s="467">
        <v>70323.803918869991</v>
      </c>
      <c r="CW5" s="467">
        <v>68094.307886659997</v>
      </c>
      <c r="CX5" s="467">
        <v>67253.307439379991</v>
      </c>
      <c r="CY5" s="467">
        <v>67473.354047579996</v>
      </c>
      <c r="CZ5" s="467">
        <v>69070.158399559994</v>
      </c>
      <c r="DA5" s="467">
        <v>68247.689865969995</v>
      </c>
      <c r="DB5" s="467">
        <v>64988.427948899989</v>
      </c>
      <c r="DC5" s="467">
        <v>65262.233153630012</v>
      </c>
      <c r="DD5" s="467">
        <v>72740.460567579998</v>
      </c>
      <c r="DE5" s="467">
        <v>75267.045503209985</v>
      </c>
      <c r="DF5" s="467">
        <v>77738.134138089998</v>
      </c>
      <c r="DG5" s="467">
        <v>74985.785999390006</v>
      </c>
      <c r="DH5" s="467">
        <v>75440.076223890006</v>
      </c>
      <c r="DI5" s="467">
        <v>73978.151425999997</v>
      </c>
      <c r="DJ5" s="467">
        <v>72834.642828340002</v>
      </c>
      <c r="DK5" s="467">
        <v>74015.043484440015</v>
      </c>
      <c r="DL5" s="467">
        <v>79340.122626180004</v>
      </c>
      <c r="DM5" s="467">
        <v>79337.424284569977</v>
      </c>
      <c r="DN5" s="467">
        <v>82597.533572699991</v>
      </c>
      <c r="DO5" s="467">
        <v>78656.06253173</v>
      </c>
      <c r="DP5" s="467">
        <v>85372.7400051</v>
      </c>
      <c r="DQ5" s="467">
        <v>89337.29429198998</v>
      </c>
      <c r="DR5" s="467">
        <v>90379.979275639998</v>
      </c>
      <c r="DS5" s="467">
        <v>93129.236178649968</v>
      </c>
      <c r="DT5" s="467">
        <v>99053.437143989984</v>
      </c>
      <c r="DU5" s="467">
        <v>96350.556555770003</v>
      </c>
      <c r="DV5" s="467">
        <v>97476.482445969988</v>
      </c>
      <c r="DW5" s="467">
        <v>99264.939494299964</v>
      </c>
      <c r="DX5" s="467">
        <v>98869.718562859998</v>
      </c>
      <c r="DY5" s="467">
        <v>97944.859157330022</v>
      </c>
      <c r="DZ5" s="467">
        <v>98811.059021449997</v>
      </c>
      <c r="EA5" s="467">
        <v>103444.76019760998</v>
      </c>
      <c r="EB5" s="467">
        <v>106315.76537588</v>
      </c>
      <c r="EC5" s="467">
        <v>109983.85234499001</v>
      </c>
      <c r="ED5" s="467">
        <v>111736.04060045999</v>
      </c>
      <c r="EE5" s="467">
        <v>113198.21689384</v>
      </c>
      <c r="EF5" s="467">
        <v>116392.99526818999</v>
      </c>
      <c r="EG5" s="467">
        <v>115919.11727976</v>
      </c>
      <c r="EH5" s="467">
        <v>113624.30087676</v>
      </c>
      <c r="EI5" s="467">
        <v>116298.82548540998</v>
      </c>
      <c r="EJ5" s="467">
        <v>118695.48508294999</v>
      </c>
      <c r="EK5" s="467">
        <v>117267.19454799998</v>
      </c>
      <c r="EL5" s="467">
        <v>116704.34314486997</v>
      </c>
      <c r="EM5" s="467">
        <v>118398.65335590999</v>
      </c>
      <c r="EN5" s="467">
        <v>129667.67090379001</v>
      </c>
      <c r="EO5" s="467">
        <v>135953.70270847998</v>
      </c>
      <c r="EP5" s="467">
        <v>140129.75665333</v>
      </c>
      <c r="EQ5" s="467">
        <v>143264.44304484999</v>
      </c>
      <c r="ER5" s="467">
        <v>145158.99147272002</v>
      </c>
      <c r="ES5" s="467">
        <v>144996.49695972004</v>
      </c>
    </row>
    <row r="6" spans="1:157" ht="15" customHeight="1">
      <c r="A6" s="468" t="s">
        <v>511</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c r="EP6" s="467">
        <v>125506.36532499999</v>
      </c>
      <c r="EQ6" s="467">
        <v>129551.010047</v>
      </c>
      <c r="ER6" s="467">
        <v>132457.807321</v>
      </c>
      <c r="ES6" s="467">
        <v>132162.34337700004</v>
      </c>
    </row>
    <row r="7" spans="1:157" ht="15" customHeight="1">
      <c r="A7" s="468" t="s">
        <v>512</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11568.713648790012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14132.237090639999</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27439.948800459999</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11568.713648790012</v>
      </c>
      <c r="EO7" s="467">
        <v>12823.014634479994</v>
      </c>
      <c r="EP7" s="467">
        <v>14623.391328329999</v>
      </c>
      <c r="EQ7" s="467">
        <v>13713.432997849997</v>
      </c>
      <c r="ER7" s="467">
        <v>12701.184151720012</v>
      </c>
      <c r="ES7" s="467">
        <v>12834.153582719984</v>
      </c>
    </row>
    <row r="8" spans="1:157" ht="15" customHeight="1">
      <c r="B8" s="467">
        <v>0</v>
      </c>
      <c r="C8" s="467">
        <v>0</v>
      </c>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c r="EP8" s="470"/>
      <c r="EQ8" s="470"/>
      <c r="ER8" s="470"/>
      <c r="ES8" s="470"/>
    </row>
    <row r="9" spans="1:157" ht="15" customHeight="1">
      <c r="A9" s="466" t="s">
        <v>513</v>
      </c>
      <c r="B9" s="467">
        <v>126433.45257531942</v>
      </c>
      <c r="C9" s="467">
        <v>131138.42407117918</v>
      </c>
      <c r="D9" s="467">
        <v>139350.02789984844</v>
      </c>
      <c r="E9" s="467">
        <v>143308.7017338881</v>
      </c>
      <c r="F9" s="467">
        <v>140357.49229365221</v>
      </c>
      <c r="G9" s="467">
        <v>149744.01898270714</v>
      </c>
      <c r="H9" s="467">
        <v>156963.74540611252</v>
      </c>
      <c r="I9" s="467">
        <v>170069.3956363484</v>
      </c>
      <c r="J9" s="467">
        <v>177560.09738258924</v>
      </c>
      <c r="K9" s="467">
        <v>181120.01923577627</v>
      </c>
      <c r="L9" s="467">
        <v>178339.78776659712</v>
      </c>
      <c r="M9" s="467">
        <v>123505.96025896625</v>
      </c>
      <c r="N9" s="467">
        <v>122813.49390121452</v>
      </c>
      <c r="O9" s="467">
        <v>123426.08286315066</v>
      </c>
      <c r="P9" s="467">
        <v>124284.4869553217</v>
      </c>
      <c r="Q9" s="467">
        <v>124434.58708285757</v>
      </c>
      <c r="R9" s="467">
        <v>125093.51858137714</v>
      </c>
      <c r="S9" s="467">
        <v>126479.31925551305</v>
      </c>
      <c r="T9" s="467">
        <v>127462.27270617778</v>
      </c>
      <c r="U9" s="467">
        <v>127729.93658764465</v>
      </c>
      <c r="V9" s="467">
        <v>127695.38551330863</v>
      </c>
      <c r="W9" s="467">
        <v>128632.94894654656</v>
      </c>
      <c r="X9" s="467">
        <v>126433.45257531942</v>
      </c>
      <c r="Y9" s="467">
        <v>126239.18585606228</v>
      </c>
      <c r="Z9" s="467">
        <v>126404.57290844136</v>
      </c>
      <c r="AA9" s="467">
        <v>126101.20925137779</v>
      </c>
      <c r="AB9" s="467">
        <v>127315.83858582015</v>
      </c>
      <c r="AC9" s="467">
        <v>128460.03928177536</v>
      </c>
      <c r="AD9" s="467">
        <v>129218.05446520765</v>
      </c>
      <c r="AE9" s="467">
        <v>130145.69305313972</v>
      </c>
      <c r="AF9" s="467">
        <v>130048.70469729362</v>
      </c>
      <c r="AG9" s="467">
        <v>130663.33239979984</v>
      </c>
      <c r="AH9" s="467">
        <v>131275.01975734177</v>
      </c>
      <c r="AI9" s="467">
        <v>132856.87280624246</v>
      </c>
      <c r="AJ9" s="467">
        <v>131138.42407117918</v>
      </c>
      <c r="AK9" s="467">
        <v>131520.07911243889</v>
      </c>
      <c r="AL9" s="467">
        <v>131846.26601252443</v>
      </c>
      <c r="AM9" s="467">
        <v>134900.06754883108</v>
      </c>
      <c r="AN9" s="467">
        <v>132369.99287844807</v>
      </c>
      <c r="AO9" s="467">
        <v>134499.57255459874</v>
      </c>
      <c r="AP9" s="467">
        <v>135122.9987207737</v>
      </c>
      <c r="AQ9" s="467">
        <v>135915.57083682483</v>
      </c>
      <c r="AR9" s="467">
        <v>134117.32716690865</v>
      </c>
      <c r="AS9" s="467">
        <v>136032.57560316994</v>
      </c>
      <c r="AT9" s="467">
        <v>137745.67579919394</v>
      </c>
      <c r="AU9" s="467">
        <v>139443.69314993813</v>
      </c>
      <c r="AV9" s="467">
        <v>139350.02789984844</v>
      </c>
      <c r="AW9" s="467">
        <v>134758.32826903398</v>
      </c>
      <c r="AX9" s="467">
        <v>134979.79903446071</v>
      </c>
      <c r="AY9" s="467">
        <v>135388.61261753322</v>
      </c>
      <c r="AZ9" s="467">
        <v>136441.16702688782</v>
      </c>
      <c r="BA9" s="467">
        <v>137940.90745529803</v>
      </c>
      <c r="BB9" s="467">
        <v>138834.28094932408</v>
      </c>
      <c r="BC9" s="467">
        <v>140351.22426317231</v>
      </c>
      <c r="BD9" s="467">
        <v>142520.6635292586</v>
      </c>
      <c r="BE9" s="467">
        <v>141785.96557601722</v>
      </c>
      <c r="BF9" s="467">
        <v>141571.37922798723</v>
      </c>
      <c r="BG9" s="467">
        <v>142355.18424681138</v>
      </c>
      <c r="BH9" s="467">
        <v>143308.7017338881</v>
      </c>
      <c r="BI9" s="467">
        <v>142308.69559574555</v>
      </c>
      <c r="BJ9" s="467">
        <v>141749.3811053196</v>
      </c>
      <c r="BK9" s="467">
        <v>141919.02654062031</v>
      </c>
      <c r="BL9" s="467">
        <v>142347.92523328948</v>
      </c>
      <c r="BM9" s="467">
        <v>142471.30426046299</v>
      </c>
      <c r="BN9" s="467">
        <v>143176.40552253468</v>
      </c>
      <c r="BO9" s="467">
        <v>143549.47333394946</v>
      </c>
      <c r="BP9" s="467">
        <v>133774.32590127023</v>
      </c>
      <c r="BQ9" s="467">
        <v>134955.29531894228</v>
      </c>
      <c r="BR9" s="467">
        <v>136742.7230053411</v>
      </c>
      <c r="BS9" s="467">
        <v>138947.67632583695</v>
      </c>
      <c r="BT9" s="467">
        <v>140357.49229365221</v>
      </c>
      <c r="BU9" s="467">
        <v>141875.52222560893</v>
      </c>
      <c r="BV9" s="467">
        <v>143246.86501929909</v>
      </c>
      <c r="BW9" s="467">
        <v>142794.3909929081</v>
      </c>
      <c r="BX9" s="467">
        <v>139058.34339533147</v>
      </c>
      <c r="BY9" s="467">
        <v>140736.34766425492</v>
      </c>
      <c r="BZ9" s="467">
        <v>140252.69736382627</v>
      </c>
      <c r="CA9" s="467">
        <v>138635.53188346353</v>
      </c>
      <c r="CB9" s="467">
        <v>140846.0276792761</v>
      </c>
      <c r="CC9" s="467">
        <v>145592.90400704791</v>
      </c>
      <c r="CD9" s="467">
        <v>145931.74244555162</v>
      </c>
      <c r="CE9" s="467">
        <v>150491.94485785632</v>
      </c>
      <c r="CF9" s="467">
        <v>149744.01898270714</v>
      </c>
      <c r="CG9" s="467">
        <v>149024.25461885511</v>
      </c>
      <c r="CH9" s="467">
        <v>150547.1990301816</v>
      </c>
      <c r="CI9" s="467">
        <v>147513.76526159834</v>
      </c>
      <c r="CJ9" s="467">
        <v>150525.69359636129</v>
      </c>
      <c r="CK9" s="467">
        <v>149892.36942281868</v>
      </c>
      <c r="CL9" s="467">
        <v>155249.74171509873</v>
      </c>
      <c r="CM9" s="467">
        <v>152935.92137720005</v>
      </c>
      <c r="CN9" s="467">
        <v>154968.16172442466</v>
      </c>
      <c r="CO9" s="467">
        <v>155621.65034199154</v>
      </c>
      <c r="CP9" s="467">
        <v>154533.6028713659</v>
      </c>
      <c r="CQ9" s="467">
        <v>151808.41014216567</v>
      </c>
      <c r="CR9" s="467">
        <v>156912.96222511254</v>
      </c>
      <c r="CS9" s="467">
        <v>156416.58711369114</v>
      </c>
      <c r="CT9" s="467">
        <v>156505.47730963846</v>
      </c>
      <c r="CU9" s="467">
        <v>159194.46911861934</v>
      </c>
      <c r="CV9" s="467">
        <v>160267.48486984594</v>
      </c>
      <c r="CW9" s="467">
        <v>162120.61020922405</v>
      </c>
      <c r="CX9" s="467">
        <v>161304.71516120125</v>
      </c>
      <c r="CY9" s="467">
        <v>161507.32841554479</v>
      </c>
      <c r="CZ9" s="467">
        <v>162316.58775331909</v>
      </c>
      <c r="DA9" s="467">
        <v>165282.44378579169</v>
      </c>
      <c r="DB9" s="467">
        <v>168602.45510731661</v>
      </c>
      <c r="DC9" s="467">
        <v>169590.90380957804</v>
      </c>
      <c r="DD9" s="467">
        <v>170069.3956363484</v>
      </c>
      <c r="DE9" s="467">
        <v>168200.51378786587</v>
      </c>
      <c r="DF9" s="467">
        <v>168969.25777772875</v>
      </c>
      <c r="DG9" s="467">
        <v>169083.00043083762</v>
      </c>
      <c r="DH9" s="467">
        <v>170236.30260897762</v>
      </c>
      <c r="DI9" s="467">
        <v>170676.71651545577</v>
      </c>
      <c r="DJ9" s="467">
        <v>174044.05041151008</v>
      </c>
      <c r="DK9" s="467">
        <v>173973.26132818044</v>
      </c>
      <c r="DL9" s="467">
        <v>170219.7618396508</v>
      </c>
      <c r="DM9" s="467">
        <v>171356.71181671915</v>
      </c>
      <c r="DN9" s="467">
        <v>173476.64837970785</v>
      </c>
      <c r="DO9" s="467">
        <v>174867.39966295645</v>
      </c>
      <c r="DP9" s="467">
        <v>177560.09738258924</v>
      </c>
      <c r="DQ9" s="467">
        <v>175873.63475130929</v>
      </c>
      <c r="DR9" s="467">
        <v>174668.61559598526</v>
      </c>
      <c r="DS9" s="467">
        <v>175482.64743267075</v>
      </c>
      <c r="DT9" s="467">
        <v>174729.26887145359</v>
      </c>
      <c r="DU9" s="467">
        <v>174949.93312890525</v>
      </c>
      <c r="DV9" s="467">
        <v>174535.09475797258</v>
      </c>
      <c r="DW9" s="467">
        <v>174817.32177852237</v>
      </c>
      <c r="DX9" s="467">
        <v>176175.94800916329</v>
      </c>
      <c r="DY9" s="467">
        <v>176397.55395257522</v>
      </c>
      <c r="DZ9" s="467">
        <v>178736.36968736109</v>
      </c>
      <c r="EA9" s="467">
        <v>177807.17077177158</v>
      </c>
      <c r="EB9" s="467">
        <v>181120.01923577627</v>
      </c>
      <c r="EC9" s="467">
        <v>178064.42447153351</v>
      </c>
      <c r="ED9" s="467">
        <v>178983.21631905486</v>
      </c>
      <c r="EE9" s="467">
        <v>179123.74829260047</v>
      </c>
      <c r="EF9" s="467">
        <v>178044.58126158529</v>
      </c>
      <c r="EG9" s="467">
        <v>177815.84274955542</v>
      </c>
      <c r="EH9" s="467">
        <v>180623.20452142504</v>
      </c>
      <c r="EI9" s="467">
        <v>179711.46765702326</v>
      </c>
      <c r="EJ9" s="467">
        <v>178111.15224410017</v>
      </c>
      <c r="EK9" s="467">
        <v>180598.3189080896</v>
      </c>
      <c r="EL9" s="467">
        <v>179270.77654586302</v>
      </c>
      <c r="EM9" s="467">
        <v>182112.05799063607</v>
      </c>
      <c r="EN9" s="467">
        <v>178339.78776659712</v>
      </c>
      <c r="EO9" s="467">
        <v>180585.42131405725</v>
      </c>
      <c r="EP9" s="467">
        <v>178432.02154558196</v>
      </c>
      <c r="EQ9" s="467">
        <v>173917.5771974916</v>
      </c>
      <c r="ER9" s="467">
        <v>177987.27309343449</v>
      </c>
      <c r="ES9" s="467">
        <v>177627.10839373438</v>
      </c>
    </row>
    <row r="10" spans="1:157" ht="15" customHeight="1">
      <c r="A10" s="468" t="s">
        <v>514</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22149.377385684216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22149.377385684216</v>
      </c>
      <c r="EO10" s="467">
        <v>23026.74486048369</v>
      </c>
      <c r="EP10" s="467">
        <v>20768.246976795701</v>
      </c>
      <c r="EQ10" s="467">
        <v>17691.617258533443</v>
      </c>
      <c r="ER10" s="467">
        <v>20196.360202085722</v>
      </c>
      <c r="ES10" s="467">
        <v>18315.885205699102</v>
      </c>
    </row>
    <row r="11" spans="1:157" ht="15" customHeight="1">
      <c r="A11" s="471" t="s">
        <v>515</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156190.41038091289</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156190.41038091289</v>
      </c>
      <c r="EO11" s="467">
        <v>157558.67645357357</v>
      </c>
      <c r="EP11" s="467">
        <v>157663.77456878626</v>
      </c>
      <c r="EQ11" s="467">
        <v>156225.95993895814</v>
      </c>
      <c r="ER11" s="467">
        <v>157790.91289134877</v>
      </c>
      <c r="ES11" s="467">
        <v>159311.22318803528</v>
      </c>
    </row>
    <row r="12" spans="1:157" ht="15" customHeight="1">
      <c r="A12" s="471" t="s">
        <v>316</v>
      </c>
      <c r="B12" s="467">
        <v>0</v>
      </c>
      <c r="C12" s="467">
        <v>0</v>
      </c>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c r="EP12" s="470"/>
      <c r="EQ12" s="470"/>
      <c r="ER12" s="470"/>
      <c r="ES12" s="470"/>
    </row>
    <row r="13" spans="1:157" ht="15" customHeight="1">
      <c r="A13" s="472" t="s">
        <v>483</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151319.23298584865</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151319.23298584865</v>
      </c>
      <c r="EO13" s="467">
        <v>153162.13858617278</v>
      </c>
      <c r="EP13" s="467">
        <v>153476.75715657332</v>
      </c>
      <c r="EQ13" s="467">
        <v>151921.29225890603</v>
      </c>
      <c r="ER13" s="467">
        <v>153683.77373330193</v>
      </c>
      <c r="ES13" s="467">
        <v>154613.43545866394</v>
      </c>
    </row>
    <row r="14" spans="1:157" ht="15" customHeight="1">
      <c r="B14" s="467">
        <v>0</v>
      </c>
      <c r="C14" s="467">
        <v>0</v>
      </c>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c r="EP14" s="470"/>
      <c r="EQ14" s="470"/>
      <c r="ER14" s="470"/>
      <c r="ES14" s="470"/>
    </row>
    <row r="15" spans="1:157" ht="15" customHeight="1">
      <c r="A15" s="473" t="s">
        <v>233</v>
      </c>
      <c r="B15" s="467">
        <v>-21797.56024196784</v>
      </c>
      <c r="C15" s="467">
        <v>-22894.238762107088</v>
      </c>
      <c r="D15" s="467">
        <v>-21383.392482234354</v>
      </c>
      <c r="E15" s="467">
        <v>-18365.402539491144</v>
      </c>
      <c r="F15" s="467">
        <v>-14792.698078326663</v>
      </c>
      <c r="G15" s="467">
        <v>-10181.202089045772</v>
      </c>
      <c r="H15" s="467">
        <v>-14612.015033912481</v>
      </c>
      <c r="I15" s="467">
        <v>-21009.377028018396</v>
      </c>
      <c r="J15" s="467">
        <v>-27121.550806839281</v>
      </c>
      <c r="K15" s="467">
        <v>-33878.933129216253</v>
      </c>
      <c r="L15" s="467">
        <v>-33326.801002757129</v>
      </c>
      <c r="M15" s="467">
        <v>-23340.502787136531</v>
      </c>
      <c r="N15" s="467">
        <v>-22859.633409530688</v>
      </c>
      <c r="O15" s="467">
        <v>-23752.962541644629</v>
      </c>
      <c r="P15" s="467">
        <v>-23420.298058099928</v>
      </c>
      <c r="Q15" s="467">
        <v>-23000.20346464905</v>
      </c>
      <c r="R15" s="467">
        <v>-22469.773789962681</v>
      </c>
      <c r="S15" s="467">
        <v>-22686.06140552603</v>
      </c>
      <c r="T15" s="467">
        <v>-21916.688990651688</v>
      </c>
      <c r="U15" s="467">
        <v>-21793.564032374838</v>
      </c>
      <c r="V15" s="467">
        <v>-20956.338305921345</v>
      </c>
      <c r="W15" s="467">
        <v>-22096.988577668264</v>
      </c>
      <c r="X15" s="467">
        <v>-21797.56024196784</v>
      </c>
      <c r="Y15" s="467">
        <v>-21115.705594468644</v>
      </c>
      <c r="Z15" s="467">
        <v>-21090.267941318729</v>
      </c>
      <c r="AA15" s="467">
        <v>-20111.719703884031</v>
      </c>
      <c r="AB15" s="467">
        <v>-20203.258967723952</v>
      </c>
      <c r="AC15" s="467">
        <v>-21171.149205213012</v>
      </c>
      <c r="AD15" s="467">
        <v>-21259.24963681517</v>
      </c>
      <c r="AE15" s="467">
        <v>-21191.831911333691</v>
      </c>
      <c r="AF15" s="467">
        <v>-22328.554236914992</v>
      </c>
      <c r="AG15" s="467">
        <v>-21841.366929314179</v>
      </c>
      <c r="AH15" s="467">
        <v>-22688.896539176516</v>
      </c>
      <c r="AI15" s="467">
        <v>-23453.120947948373</v>
      </c>
      <c r="AJ15" s="467">
        <v>-22894.238762107088</v>
      </c>
      <c r="AK15" s="467">
        <v>-22248.277474138384</v>
      </c>
      <c r="AL15" s="467">
        <v>-22474.58672758731</v>
      </c>
      <c r="AM15" s="467">
        <v>-22920.128458176761</v>
      </c>
      <c r="AN15" s="467">
        <v>-22912.956143821983</v>
      </c>
      <c r="AO15" s="467">
        <v>-22276.981528682802</v>
      </c>
      <c r="AP15" s="467">
        <v>-21974.871337699187</v>
      </c>
      <c r="AQ15" s="467">
        <v>-21038.690600699105</v>
      </c>
      <c r="AR15" s="467">
        <v>-21405.281626052245</v>
      </c>
      <c r="AS15" s="467">
        <v>-23028.596716492626</v>
      </c>
      <c r="AT15" s="467">
        <v>-22256.525248618826</v>
      </c>
      <c r="AU15" s="467">
        <v>-21308.898073117671</v>
      </c>
      <c r="AV15" s="467">
        <v>-21383.392482234354</v>
      </c>
      <c r="AW15" s="467">
        <v>-19523.394942215324</v>
      </c>
      <c r="AX15" s="467">
        <v>-19155.823158524399</v>
      </c>
      <c r="AY15" s="467">
        <v>-19541.369933969778</v>
      </c>
      <c r="AZ15" s="467">
        <v>-20183.236604062731</v>
      </c>
      <c r="BA15" s="467">
        <v>-20139.814791622135</v>
      </c>
      <c r="BB15" s="467">
        <v>-20070.664256588156</v>
      </c>
      <c r="BC15" s="467">
        <v>-19115.2986705523</v>
      </c>
      <c r="BD15" s="467">
        <v>-19389.607087237076</v>
      </c>
      <c r="BE15" s="467">
        <v>-19796.718006273164</v>
      </c>
      <c r="BF15" s="467">
        <v>-19286.584645236886</v>
      </c>
      <c r="BG15" s="467">
        <v>-19730.904510537577</v>
      </c>
      <c r="BH15" s="467">
        <v>-18365.402539491144</v>
      </c>
      <c r="BI15" s="467">
        <v>-18728.342990800971</v>
      </c>
      <c r="BJ15" s="467">
        <v>-18769.042738166005</v>
      </c>
      <c r="BK15" s="467">
        <v>-20373.917284335905</v>
      </c>
      <c r="BL15" s="467">
        <v>-19468.369874791169</v>
      </c>
      <c r="BM15" s="467">
        <v>-19705.430944168031</v>
      </c>
      <c r="BN15" s="467">
        <v>-19681.259596098425</v>
      </c>
      <c r="BO15" s="467">
        <v>-20091.53271723431</v>
      </c>
      <c r="BP15" s="467">
        <v>-14293.590011791443</v>
      </c>
      <c r="BQ15" s="467">
        <v>-13823.928419447868</v>
      </c>
      <c r="BR15" s="467">
        <v>-12825.778839073842</v>
      </c>
      <c r="BS15" s="467">
        <v>-12638.016924648</v>
      </c>
      <c r="BT15" s="467">
        <v>-14792.698078326663</v>
      </c>
      <c r="BU15" s="467">
        <v>-15358.854856306425</v>
      </c>
      <c r="BV15" s="467">
        <v>-16028.338065769029</v>
      </c>
      <c r="BW15" s="467">
        <v>-15148.665708934102</v>
      </c>
      <c r="BX15" s="467">
        <v>-15218.357798928162</v>
      </c>
      <c r="BY15" s="467">
        <v>-15832.557858630287</v>
      </c>
      <c r="BZ15" s="467">
        <v>-14515.377916394165</v>
      </c>
      <c r="CA15" s="467">
        <v>-14287.281481033177</v>
      </c>
      <c r="CB15" s="467">
        <v>-12899.910334504544</v>
      </c>
      <c r="CC15" s="467">
        <v>-13992.179969136312</v>
      </c>
      <c r="CD15" s="467">
        <v>-14452.795093437977</v>
      </c>
      <c r="CE15" s="467">
        <v>-13358.886507287985</v>
      </c>
      <c r="CF15" s="467">
        <v>-10181.202089045772</v>
      </c>
      <c r="CG15" s="467">
        <v>-9936.1902447074608</v>
      </c>
      <c r="CH15" s="467">
        <v>-9072.750337341975</v>
      </c>
      <c r="CI15" s="467">
        <v>-4841.492071127439</v>
      </c>
      <c r="CJ15" s="467">
        <v>-7007.0707902854047</v>
      </c>
      <c r="CK15" s="467">
        <v>-6475.7141158586674</v>
      </c>
      <c r="CL15" s="467">
        <v>-7378.6182625087604</v>
      </c>
      <c r="CM15" s="467">
        <v>-8785.2232721339824</v>
      </c>
      <c r="CN15" s="467">
        <v>-12316.155686424638</v>
      </c>
      <c r="CO15" s="467">
        <v>-14100.019012871533</v>
      </c>
      <c r="CP15" s="467">
        <v>-12850.539587885942</v>
      </c>
      <c r="CQ15" s="467">
        <v>-11409.407886815665</v>
      </c>
      <c r="CR15" s="467">
        <v>-14632.813978912513</v>
      </c>
      <c r="CS15" s="467">
        <v>-14291.614279451183</v>
      </c>
      <c r="CT15" s="467">
        <v>-15106.179476888457</v>
      </c>
      <c r="CU15" s="467">
        <v>-14810.981654019371</v>
      </c>
      <c r="CV15" s="467">
        <v>-16848.365941025957</v>
      </c>
      <c r="CW15" s="467">
        <v>-16960.613863214079</v>
      </c>
      <c r="CX15" s="467">
        <v>-16303.949856881212</v>
      </c>
      <c r="CY15" s="467">
        <v>-16700.916515154837</v>
      </c>
      <c r="CZ15" s="467">
        <v>-17929.694876759138</v>
      </c>
      <c r="DA15" s="467">
        <v>-17764.988166021707</v>
      </c>
      <c r="DB15" s="467">
        <v>-17235.362501466603</v>
      </c>
      <c r="DC15" s="467">
        <v>-18307.552271178072</v>
      </c>
      <c r="DD15" s="467">
        <v>-21009.377028018396</v>
      </c>
      <c r="DE15" s="467">
        <v>-19907.781349435914</v>
      </c>
      <c r="DF15" s="467">
        <v>-22711.019963088809</v>
      </c>
      <c r="DG15" s="467">
        <v>-21301.145760447544</v>
      </c>
      <c r="DH15" s="467">
        <v>-22585.99711168764</v>
      </c>
      <c r="DI15" s="467">
        <v>-23008.322110115754</v>
      </c>
      <c r="DJ15" s="467">
        <v>-22025.245057320106</v>
      </c>
      <c r="DK15" s="467">
        <v>-21390.891953700426</v>
      </c>
      <c r="DL15" s="467">
        <v>-22420.507198320818</v>
      </c>
      <c r="DM15" s="467">
        <v>-23630.639204909065</v>
      </c>
      <c r="DN15" s="467">
        <v>-27536.827340447839</v>
      </c>
      <c r="DO15" s="467">
        <v>-25034.679861006487</v>
      </c>
      <c r="DP15" s="467">
        <v>-27121.550806839281</v>
      </c>
      <c r="DQ15" s="467">
        <v>-27980.054981779322</v>
      </c>
      <c r="DR15" s="467">
        <v>-27426.467384235249</v>
      </c>
      <c r="DS15" s="467">
        <v>-29429.229368890636</v>
      </c>
      <c r="DT15" s="467">
        <v>-32253.354030153569</v>
      </c>
      <c r="DU15" s="467">
        <v>-32579.171253025284</v>
      </c>
      <c r="DV15" s="467">
        <v>-30645.730513822622</v>
      </c>
      <c r="DW15" s="467">
        <v>-31533.859731292352</v>
      </c>
      <c r="DX15" s="467">
        <v>-31368.883446573294</v>
      </c>
      <c r="DY15" s="467">
        <v>-30003.800864835197</v>
      </c>
      <c r="DZ15" s="467">
        <v>-30731.09921360109</v>
      </c>
      <c r="EA15" s="467">
        <v>-32101.370624771516</v>
      </c>
      <c r="EB15" s="467">
        <v>-33878.933129216253</v>
      </c>
      <c r="EC15" s="467">
        <v>-32992.236007503467</v>
      </c>
      <c r="ED15" s="467">
        <v>-33942.295302684943</v>
      </c>
      <c r="EE15" s="467">
        <v>-34121.705071700475</v>
      </c>
      <c r="EF15" s="467">
        <v>-35531.14148400526</v>
      </c>
      <c r="EG15" s="467">
        <v>-37676.040455196184</v>
      </c>
      <c r="EH15" s="467">
        <v>-35392.20531789503</v>
      </c>
      <c r="EI15" s="467">
        <v>-35905.257174453189</v>
      </c>
      <c r="EJ15" s="467">
        <v>-36779.212936410171</v>
      </c>
      <c r="EK15" s="467">
        <v>-37644.2188063496</v>
      </c>
      <c r="EL15" s="467">
        <v>-37156.300287992941</v>
      </c>
      <c r="EM15" s="467">
        <v>-38674.304935566077</v>
      </c>
      <c r="EN15" s="467">
        <v>-33326.801002757129</v>
      </c>
      <c r="EO15" s="467">
        <v>-35489.393369537225</v>
      </c>
      <c r="EP15" s="467">
        <v>-36289.514735872013</v>
      </c>
      <c r="EQ15" s="467">
        <v>-33184.892638651567</v>
      </c>
      <c r="ER15" s="467">
        <v>-36168.671877294488</v>
      </c>
      <c r="ES15" s="467">
        <v>-35827.757315994997</v>
      </c>
    </row>
    <row r="16" spans="1:157" ht="15" customHeight="1">
      <c r="A16" s="474"/>
      <c r="B16" s="467">
        <v>0</v>
      </c>
      <c r="C16" s="467">
        <v>0</v>
      </c>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c r="EP16" s="470"/>
      <c r="EQ16" s="470"/>
      <c r="ER16" s="470"/>
      <c r="ES16" s="470"/>
    </row>
    <row r="17" spans="1:149" ht="15" customHeight="1">
      <c r="A17" s="466" t="s">
        <v>516</v>
      </c>
      <c r="B17" s="467">
        <v>154585.40575194525</v>
      </c>
      <c r="C17" s="467">
        <v>167508.62793338179</v>
      </c>
      <c r="D17" s="467">
        <v>178567.11870594762</v>
      </c>
      <c r="E17" s="467">
        <v>181592.84611483157</v>
      </c>
      <c r="F17" s="467">
        <v>196280.76996540197</v>
      </c>
      <c r="G17" s="467">
        <v>203357.23361172504</v>
      </c>
      <c r="H17" s="467">
        <v>209406.90287927003</v>
      </c>
      <c r="I17" s="467">
        <v>221800.47917591</v>
      </c>
      <c r="J17" s="467">
        <v>235811.28658084996</v>
      </c>
      <c r="K17" s="467">
        <v>253556.85148244002</v>
      </c>
      <c r="L17" s="467">
        <v>274680.65766763</v>
      </c>
      <c r="M17" s="467">
        <v>146889.0674020095</v>
      </c>
      <c r="N17" s="467">
        <v>147742.40601749334</v>
      </c>
      <c r="O17" s="467">
        <v>145944.91450050264</v>
      </c>
      <c r="P17" s="467">
        <v>147291.95899252099</v>
      </c>
      <c r="Q17" s="467">
        <v>147604.88615483689</v>
      </c>
      <c r="R17" s="467">
        <v>147557.08825800649</v>
      </c>
      <c r="S17" s="467">
        <v>149131.9039866582</v>
      </c>
      <c r="T17" s="467">
        <v>149898.93324167779</v>
      </c>
      <c r="U17" s="467">
        <v>149031.85292796144</v>
      </c>
      <c r="V17" s="467">
        <v>149340.70830778478</v>
      </c>
      <c r="W17" s="467">
        <v>150934.27821153717</v>
      </c>
      <c r="X17" s="467">
        <v>154585.40575194525</v>
      </c>
      <c r="Y17" s="467">
        <v>155699.31884298398</v>
      </c>
      <c r="Z17" s="467">
        <v>155398.61454122531</v>
      </c>
      <c r="AA17" s="467">
        <v>156998.99007813231</v>
      </c>
      <c r="AB17" s="467">
        <v>158885.17486754828</v>
      </c>
      <c r="AC17" s="467">
        <v>160297.09886447588</v>
      </c>
      <c r="AD17" s="467">
        <v>161390.12917202775</v>
      </c>
      <c r="AE17" s="467">
        <v>162183.48496503939</v>
      </c>
      <c r="AF17" s="467">
        <v>162883.10023601199</v>
      </c>
      <c r="AG17" s="467">
        <v>162350.37322763936</v>
      </c>
      <c r="AH17" s="467">
        <v>162486.06368499514</v>
      </c>
      <c r="AI17" s="467">
        <v>164755.85279215983</v>
      </c>
      <c r="AJ17" s="467">
        <v>167508.62793338179</v>
      </c>
      <c r="AK17" s="467">
        <v>168174.24862983072</v>
      </c>
      <c r="AL17" s="467">
        <v>168881.45074805774</v>
      </c>
      <c r="AM17" s="467">
        <v>170217.90174650881</v>
      </c>
      <c r="AN17" s="467">
        <v>167659.51517365535</v>
      </c>
      <c r="AO17" s="467">
        <v>167821.89802695854</v>
      </c>
      <c r="AP17" s="467">
        <v>166747.89227038779</v>
      </c>
      <c r="AQ17" s="467">
        <v>168668.57763455674</v>
      </c>
      <c r="AR17" s="467">
        <v>168737.98252234861</v>
      </c>
      <c r="AS17" s="467">
        <v>167397.3641363245</v>
      </c>
      <c r="AT17" s="467">
        <v>169756.78762147261</v>
      </c>
      <c r="AU17" s="467">
        <v>172834.88337587068</v>
      </c>
      <c r="AV17" s="467">
        <v>178567.11870594762</v>
      </c>
      <c r="AW17" s="467">
        <v>175354.41894952813</v>
      </c>
      <c r="AX17" s="467">
        <v>176408.8088223816</v>
      </c>
      <c r="AY17" s="467">
        <v>175918.74910604645</v>
      </c>
      <c r="AZ17" s="467">
        <v>176661.01181399968</v>
      </c>
      <c r="BA17" s="467">
        <v>177313.57473600958</v>
      </c>
      <c r="BB17" s="467">
        <v>179135.81314057962</v>
      </c>
      <c r="BC17" s="467">
        <v>180190.46352271625</v>
      </c>
      <c r="BD17" s="467">
        <v>181023.92776215464</v>
      </c>
      <c r="BE17" s="467">
        <v>179158.21015684109</v>
      </c>
      <c r="BF17" s="467">
        <v>180242.99245272545</v>
      </c>
      <c r="BG17" s="467">
        <v>181871.481351783</v>
      </c>
      <c r="BH17" s="467">
        <v>181592.84611483157</v>
      </c>
      <c r="BI17" s="467">
        <v>181412.41397356059</v>
      </c>
      <c r="BJ17" s="467">
        <v>183660.78041129338</v>
      </c>
      <c r="BK17" s="467">
        <v>183581.54718448356</v>
      </c>
      <c r="BL17" s="467">
        <v>184709.14566939106</v>
      </c>
      <c r="BM17" s="467">
        <v>182090.20301475207</v>
      </c>
      <c r="BN17" s="467">
        <v>186328.65355766218</v>
      </c>
      <c r="BO17" s="467">
        <v>186588.88445979066</v>
      </c>
      <c r="BP17" s="467">
        <v>187428.98026422021</v>
      </c>
      <c r="BQ17" s="467">
        <v>189325.94553977542</v>
      </c>
      <c r="BR17" s="467">
        <v>189607.62940019011</v>
      </c>
      <c r="BS17" s="467">
        <v>191136.87644488629</v>
      </c>
      <c r="BT17" s="467">
        <v>196280.76996540197</v>
      </c>
      <c r="BU17" s="467">
        <v>198216.02386005601</v>
      </c>
      <c r="BV17" s="467">
        <v>200198.06908128827</v>
      </c>
      <c r="BW17" s="467">
        <v>197695.3402677936</v>
      </c>
      <c r="BX17" s="467">
        <v>196146.62281946995</v>
      </c>
      <c r="BY17" s="467">
        <v>196364.68970869284</v>
      </c>
      <c r="BZ17" s="467">
        <v>194578.78135779063</v>
      </c>
      <c r="CA17" s="467">
        <v>196280.4171957052</v>
      </c>
      <c r="CB17" s="467">
        <v>197932.82536051003</v>
      </c>
      <c r="CC17" s="467">
        <v>198769.47675509367</v>
      </c>
      <c r="CD17" s="467">
        <v>200273.33041788646</v>
      </c>
      <c r="CE17" s="467">
        <v>199261.63279817137</v>
      </c>
      <c r="CF17" s="467">
        <v>203357.23361172504</v>
      </c>
      <c r="CG17" s="467">
        <v>202346.7968228198</v>
      </c>
      <c r="CH17" s="467">
        <v>201524.03948065542</v>
      </c>
      <c r="CI17" s="467">
        <v>201327.63644904696</v>
      </c>
      <c r="CJ17" s="467">
        <v>200503.38870131181</v>
      </c>
      <c r="CK17" s="467">
        <v>200284.57403235001</v>
      </c>
      <c r="CL17" s="467">
        <v>204142.23753959997</v>
      </c>
      <c r="CM17" s="467">
        <v>200995.77611810373</v>
      </c>
      <c r="CN17" s="467">
        <v>201005.33654375002</v>
      </c>
      <c r="CO17" s="467">
        <v>199479.27185386</v>
      </c>
      <c r="CP17" s="467">
        <v>200661.60317700997</v>
      </c>
      <c r="CQ17" s="467">
        <v>201805.0053589</v>
      </c>
      <c r="CR17" s="467">
        <v>209406.90287927003</v>
      </c>
      <c r="CS17" s="467">
        <v>209304.17537612998</v>
      </c>
      <c r="CT17" s="467">
        <v>210935.08283928002</v>
      </c>
      <c r="CU17" s="467">
        <v>213746.36444374998</v>
      </c>
      <c r="CV17" s="467">
        <v>213742.92284768997</v>
      </c>
      <c r="CW17" s="467">
        <v>213254.30423266997</v>
      </c>
      <c r="CX17" s="467">
        <v>212254.07274370003</v>
      </c>
      <c r="CY17" s="467">
        <v>212279.76594796995</v>
      </c>
      <c r="CZ17" s="467">
        <v>213457.05127611995</v>
      </c>
      <c r="DA17" s="467">
        <v>215765.14548573998</v>
      </c>
      <c r="DB17" s="467">
        <v>216355.52055474999</v>
      </c>
      <c r="DC17" s="467">
        <v>216545.58469202998</v>
      </c>
      <c r="DD17" s="467">
        <v>221800.47917591</v>
      </c>
      <c r="DE17" s="467">
        <v>223559.77794163994</v>
      </c>
      <c r="DF17" s="467">
        <v>223996.37195272994</v>
      </c>
      <c r="DG17" s="467">
        <v>222767.64066978008</v>
      </c>
      <c r="DH17" s="467">
        <v>223090.38172117999</v>
      </c>
      <c r="DI17" s="467">
        <v>221646.54583134002</v>
      </c>
      <c r="DJ17" s="467">
        <v>224853.44818252997</v>
      </c>
      <c r="DK17" s="467">
        <v>226597.41285892003</v>
      </c>
      <c r="DL17" s="467">
        <v>227139.37726750999</v>
      </c>
      <c r="DM17" s="467">
        <v>227063.49689638006</v>
      </c>
      <c r="DN17" s="467">
        <v>228537.35461196001</v>
      </c>
      <c r="DO17" s="467">
        <v>228488.78233367996</v>
      </c>
      <c r="DP17" s="467">
        <v>235811.28658084996</v>
      </c>
      <c r="DQ17" s="467">
        <v>237230.87406151995</v>
      </c>
      <c r="DR17" s="467">
        <v>237622.12748739001</v>
      </c>
      <c r="DS17" s="467">
        <v>239182.65424243009</v>
      </c>
      <c r="DT17" s="467">
        <v>241529.35198529001</v>
      </c>
      <c r="DU17" s="467">
        <v>238721.31843164997</v>
      </c>
      <c r="DV17" s="467">
        <v>241365.84669011994</v>
      </c>
      <c r="DW17" s="467">
        <v>242548.40154152998</v>
      </c>
      <c r="DX17" s="467">
        <v>243676.78312544999</v>
      </c>
      <c r="DY17" s="467">
        <v>244338.61224507005</v>
      </c>
      <c r="DZ17" s="467">
        <v>246816.32949521</v>
      </c>
      <c r="EA17" s="467">
        <v>249150.56034461004</v>
      </c>
      <c r="EB17" s="467">
        <v>253556.85148244002</v>
      </c>
      <c r="EC17" s="467">
        <v>255056.04080902005</v>
      </c>
      <c r="ED17" s="467">
        <v>256776.96161682991</v>
      </c>
      <c r="EE17" s="467">
        <v>258200.26011474</v>
      </c>
      <c r="EF17" s="467">
        <v>258906.43504577002</v>
      </c>
      <c r="EG17" s="467">
        <v>256058.91957411924</v>
      </c>
      <c r="EH17" s="467">
        <v>258855.30008029001</v>
      </c>
      <c r="EI17" s="467">
        <v>260105.03596798005</v>
      </c>
      <c r="EJ17" s="467">
        <v>260027.42439063999</v>
      </c>
      <c r="EK17" s="467">
        <v>260221.29464973998</v>
      </c>
      <c r="EL17" s="467">
        <v>258818.81940274005</v>
      </c>
      <c r="EM17" s="467">
        <v>261836.40641097998</v>
      </c>
      <c r="EN17" s="467">
        <v>274680.65766763</v>
      </c>
      <c r="EO17" s="467">
        <v>281049.73065300001</v>
      </c>
      <c r="EP17" s="467">
        <v>282272.26346303994</v>
      </c>
      <c r="EQ17" s="467">
        <v>283997.12760369002</v>
      </c>
      <c r="ER17" s="467">
        <v>286977.59268886002</v>
      </c>
      <c r="ES17" s="467">
        <v>286795.84803745942</v>
      </c>
    </row>
    <row r="18" spans="1:149" ht="15" customHeight="1">
      <c r="A18" s="468" t="s">
        <v>517</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140932.03086426572</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116809.16736369516</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131599.1497875019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140932.03086426572</v>
      </c>
      <c r="EO18" s="467">
        <v>148833.0545207613</v>
      </c>
      <c r="EP18" s="467">
        <v>149455.45189375474</v>
      </c>
      <c r="EQ18" s="467">
        <v>148018.75157973185</v>
      </c>
      <c r="ER18" s="467">
        <v>150185.84503548642</v>
      </c>
      <c r="ES18" s="467">
        <v>148603.42626818208</v>
      </c>
    </row>
    <row r="19" spans="1:149" ht="18" customHeight="1" thickBot="1">
      <c r="A19" s="825" t="s">
        <v>518</v>
      </c>
      <c r="B19" s="826">
        <v>98116.49550138606</v>
      </c>
      <c r="C19" s="826">
        <v>103993.2491106128</v>
      </c>
      <c r="D19" s="826">
        <v>103669.59388731845</v>
      </c>
      <c r="E19" s="826">
        <v>102858.68499697205</v>
      </c>
      <c r="F19" s="826">
        <v>108243.75592306556</v>
      </c>
      <c r="G19" s="826">
        <v>109338.98850021212</v>
      </c>
      <c r="H19" s="826">
        <v>112762.76114366713</v>
      </c>
      <c r="I19" s="826">
        <v>114340.81008136096</v>
      </c>
      <c r="J19" s="826">
        <v>118477.18775883525</v>
      </c>
      <c r="K19" s="826">
        <v>126460.47387410497</v>
      </c>
      <c r="L19" s="826">
        <v>133748.62680336431</v>
      </c>
      <c r="M19" s="826">
        <v>92799.78750310457</v>
      </c>
      <c r="N19" s="826">
        <v>91926.85810626141</v>
      </c>
      <c r="O19" s="826">
        <v>93803.639585926387</v>
      </c>
      <c r="P19" s="826">
        <v>94795.200598966461</v>
      </c>
      <c r="Q19" s="826">
        <v>95836.921211292327</v>
      </c>
      <c r="R19" s="826">
        <v>95278.247804300743</v>
      </c>
      <c r="S19" s="826">
        <v>95257.225147540128</v>
      </c>
      <c r="T19" s="826">
        <v>96436.294776119932</v>
      </c>
      <c r="U19" s="826">
        <v>96209.507741202062</v>
      </c>
      <c r="V19" s="826">
        <v>96812.550052148668</v>
      </c>
      <c r="W19" s="826">
        <v>97206.071120205379</v>
      </c>
      <c r="X19" s="826">
        <v>98116.49550138606</v>
      </c>
      <c r="Y19" s="826">
        <v>98224.685518580562</v>
      </c>
      <c r="Z19" s="826">
        <v>98994.646848727396</v>
      </c>
      <c r="AA19" s="826">
        <v>99960.060926911989</v>
      </c>
      <c r="AB19" s="826">
        <v>100629.06925587208</v>
      </c>
      <c r="AC19" s="826">
        <v>101478.1662317906</v>
      </c>
      <c r="AD19" s="826">
        <v>101641.67128612867</v>
      </c>
      <c r="AE19" s="826">
        <v>102062.62854146898</v>
      </c>
      <c r="AF19" s="826">
        <v>102305.42476447803</v>
      </c>
      <c r="AG19" s="826">
        <v>102859.66458018425</v>
      </c>
      <c r="AH19" s="826">
        <v>102411.8153459038</v>
      </c>
      <c r="AI19" s="826">
        <v>103732.0744057345</v>
      </c>
      <c r="AJ19" s="826">
        <v>103993.2491106128</v>
      </c>
      <c r="AK19" s="826">
        <v>103742.0347373354</v>
      </c>
      <c r="AL19" s="826">
        <v>104307.8080495426</v>
      </c>
      <c r="AM19" s="826">
        <v>103822.81099087301</v>
      </c>
      <c r="AN19" s="826">
        <v>101482.40471256597</v>
      </c>
      <c r="AO19" s="826">
        <v>102012.49903866102</v>
      </c>
      <c r="AP19" s="826">
        <v>101767.55151119463</v>
      </c>
      <c r="AQ19" s="826">
        <v>101699.72985107305</v>
      </c>
      <c r="AR19" s="826">
        <v>102051.60547677011</v>
      </c>
      <c r="AS19" s="826">
        <v>101050.64841268642</v>
      </c>
      <c r="AT19" s="826">
        <v>101440.66264518439</v>
      </c>
      <c r="AU19" s="826">
        <v>103434.23203337628</v>
      </c>
      <c r="AV19" s="826">
        <v>103669.59388731845</v>
      </c>
      <c r="AW19" s="826">
        <v>103802.75769056051</v>
      </c>
      <c r="AX19" s="826">
        <v>104023.94438165933</v>
      </c>
      <c r="AY19" s="826">
        <v>103452.60547212225</v>
      </c>
      <c r="AZ19" s="826">
        <v>102746.47152944143</v>
      </c>
      <c r="BA19" s="826">
        <v>102173.94848943593</v>
      </c>
      <c r="BB19" s="826">
        <v>101701.4242945201</v>
      </c>
      <c r="BC19" s="826">
        <v>101923.27461917482</v>
      </c>
      <c r="BD19" s="826">
        <v>103031.53758272654</v>
      </c>
      <c r="BE19" s="826">
        <v>101538.91681700153</v>
      </c>
      <c r="BF19" s="826">
        <v>101621.08800036642</v>
      </c>
      <c r="BG19" s="826">
        <v>102465.54918086479</v>
      </c>
      <c r="BH19" s="826">
        <v>102858.68499697205</v>
      </c>
      <c r="BI19" s="826">
        <v>103353.85153060713</v>
      </c>
      <c r="BJ19" s="826">
        <v>104173.84847958344</v>
      </c>
      <c r="BK19" s="826">
        <v>103341.27392638972</v>
      </c>
      <c r="BL19" s="826">
        <v>106563.75868080379</v>
      </c>
      <c r="BM19" s="826">
        <v>106845.59857254401</v>
      </c>
      <c r="BN19" s="826">
        <v>106531.5802484421</v>
      </c>
      <c r="BO19" s="826">
        <v>106574.92799107186</v>
      </c>
      <c r="BP19" s="826">
        <v>106831.18638956745</v>
      </c>
      <c r="BQ19" s="826">
        <v>106568.62993668462</v>
      </c>
      <c r="BR19" s="826">
        <v>107638.8878831421</v>
      </c>
      <c r="BS19" s="826">
        <v>107640.40839886556</v>
      </c>
      <c r="BT19" s="826">
        <v>108243.75592306556</v>
      </c>
      <c r="BU19" s="826">
        <v>108782.94297039</v>
      </c>
      <c r="BV19" s="826">
        <v>109118.89615383006</v>
      </c>
      <c r="BW19" s="826">
        <v>108194.32484357573</v>
      </c>
      <c r="BX19" s="826">
        <v>108029.59555103409</v>
      </c>
      <c r="BY19" s="826">
        <v>107925.20886883633</v>
      </c>
      <c r="BZ19" s="826">
        <v>107256.57616897358</v>
      </c>
      <c r="CA19" s="826">
        <v>107236.32494511968</v>
      </c>
      <c r="CB19" s="826">
        <v>107366.59198044261</v>
      </c>
      <c r="CC19" s="826">
        <v>108505.22967096191</v>
      </c>
      <c r="CD19" s="826">
        <v>109244.04650285098</v>
      </c>
      <c r="CE19" s="826">
        <v>108892.89806755532</v>
      </c>
      <c r="CF19" s="826">
        <v>109338.98850021212</v>
      </c>
      <c r="CG19" s="826">
        <v>108417.22159518796</v>
      </c>
      <c r="CH19" s="826">
        <v>109054.23244600804</v>
      </c>
      <c r="CI19" s="826">
        <v>107815.32828450833</v>
      </c>
      <c r="CJ19" s="826">
        <v>107845.2472462249</v>
      </c>
      <c r="CK19" s="826">
        <v>108023.95228485655</v>
      </c>
      <c r="CL19" s="826">
        <v>111389.34945446199</v>
      </c>
      <c r="CM19" s="826">
        <v>108509.4432952135</v>
      </c>
      <c r="CN19" s="826">
        <v>111996.38712685891</v>
      </c>
      <c r="CO19" s="826">
        <v>111849.08979488646</v>
      </c>
      <c r="CP19" s="826">
        <v>112400.94071211953</v>
      </c>
      <c r="CQ19" s="826">
        <v>111393.56431495423</v>
      </c>
      <c r="CR19" s="826">
        <v>112762.76114366713</v>
      </c>
      <c r="CS19" s="826">
        <v>112623.83285398445</v>
      </c>
      <c r="CT19" s="826">
        <v>113382.74767013815</v>
      </c>
      <c r="CU19" s="826">
        <v>114232.12787654166</v>
      </c>
      <c r="CV19" s="826">
        <v>114927.28486939975</v>
      </c>
      <c r="CW19" s="826">
        <v>115361.10408582777</v>
      </c>
      <c r="CX19" s="826">
        <v>116561.83566035429</v>
      </c>
      <c r="CY19" s="826">
        <v>113692.01996136362</v>
      </c>
      <c r="CZ19" s="826">
        <v>112843.07687106413</v>
      </c>
      <c r="DA19" s="826">
        <v>113816.27835072289</v>
      </c>
      <c r="DB19" s="826">
        <v>114043.39700384172</v>
      </c>
      <c r="DC19" s="826">
        <v>113315.41931790058</v>
      </c>
      <c r="DD19" s="826">
        <v>114340.81008136096</v>
      </c>
      <c r="DE19" s="826">
        <v>115034.23855865006</v>
      </c>
      <c r="DF19" s="826">
        <v>115340.1498470736</v>
      </c>
      <c r="DG19" s="826">
        <v>114529.52505846885</v>
      </c>
      <c r="DH19" s="826">
        <v>114937.71992161454</v>
      </c>
      <c r="DI19" s="826">
        <v>114486.13688057355</v>
      </c>
      <c r="DJ19" s="826">
        <v>115595.98747093143</v>
      </c>
      <c r="DK19" s="826">
        <v>115475.69647580899</v>
      </c>
      <c r="DL19" s="826">
        <v>115899.99509645223</v>
      </c>
      <c r="DM19" s="826">
        <v>116814.31283451724</v>
      </c>
      <c r="DN19" s="826">
        <v>117242.18907146619</v>
      </c>
      <c r="DO19" s="826">
        <v>116482.09145706879</v>
      </c>
      <c r="DP19" s="826">
        <v>118477.18775883525</v>
      </c>
      <c r="DQ19" s="826">
        <v>119091.90657118204</v>
      </c>
      <c r="DR19" s="826">
        <v>120812.96012369485</v>
      </c>
      <c r="DS19" s="826">
        <v>119979.37952908195</v>
      </c>
      <c r="DT19" s="826">
        <v>122603.05389662152</v>
      </c>
      <c r="DU19" s="826">
        <v>121808.04311146145</v>
      </c>
      <c r="DV19" s="826">
        <v>123671.35347296175</v>
      </c>
      <c r="DW19" s="826">
        <v>124157.55538945735</v>
      </c>
      <c r="DX19" s="826">
        <v>125009.76133197872</v>
      </c>
      <c r="DY19" s="826">
        <v>123998.22132085355</v>
      </c>
      <c r="DZ19" s="826">
        <v>124485.61001098255</v>
      </c>
      <c r="EA19" s="826">
        <v>125676.8853478439</v>
      </c>
      <c r="EB19" s="826">
        <v>126460.47387410497</v>
      </c>
      <c r="EC19" s="929">
        <v>127221.68760198576</v>
      </c>
      <c r="ED19" s="929">
        <v>125177.81182932801</v>
      </c>
      <c r="EE19" s="929">
        <v>126108.94768414415</v>
      </c>
      <c r="EF19" s="929">
        <v>128636.68355133616</v>
      </c>
      <c r="EG19" s="929">
        <v>127893.10716861176</v>
      </c>
      <c r="EH19" s="929">
        <v>129804.99105748573</v>
      </c>
      <c r="EI19" s="929">
        <v>129435.47584169182</v>
      </c>
      <c r="EJ19" s="929">
        <v>129951.3897300586</v>
      </c>
      <c r="EK19" s="929">
        <v>129984.73010526787</v>
      </c>
      <c r="EL19" s="929">
        <v>130524.86871170851</v>
      </c>
      <c r="EM19" s="929">
        <v>131445.51112831221</v>
      </c>
      <c r="EN19" s="929">
        <v>133748.62680336431</v>
      </c>
      <c r="EO19" s="929">
        <v>132216.6761322387</v>
      </c>
      <c r="EP19" s="929">
        <v>132816.8115692852</v>
      </c>
      <c r="EQ19" s="929">
        <v>135978.3760239582</v>
      </c>
      <c r="ER19" s="929">
        <v>136791.7476533736</v>
      </c>
      <c r="ES19" s="929">
        <v>138192.42176927731</v>
      </c>
    </row>
    <row r="20" spans="1:149" ht="15" customHeight="1">
      <c r="A20" s="475" t="s">
        <v>961</v>
      </c>
    </row>
    <row r="21" spans="1:149" ht="15" customHeight="1">
      <c r="A21" s="1174" t="s">
        <v>971</v>
      </c>
      <c r="B21" s="1174"/>
      <c r="C21" s="1174"/>
      <c r="D21" s="1174"/>
      <c r="E21" s="1174"/>
      <c r="F21" s="1174"/>
      <c r="G21" s="1174"/>
      <c r="H21" s="1174"/>
      <c r="I21" s="1174"/>
      <c r="J21" s="1174"/>
      <c r="K21" s="1174"/>
      <c r="L21" s="1174"/>
      <c r="M21" s="1174"/>
      <c r="N21" s="1174"/>
      <c r="O21" s="1174"/>
      <c r="P21" s="1174"/>
      <c r="Q21" s="1174"/>
      <c r="R21" s="1174"/>
      <c r="S21" s="1174"/>
      <c r="T21" s="1174"/>
      <c r="U21" s="1174"/>
      <c r="V21" s="1174"/>
      <c r="W21" s="1174"/>
      <c r="X21" s="1174"/>
      <c r="Y21" s="1174"/>
      <c r="Z21" s="1174"/>
      <c r="AA21" s="1174"/>
      <c r="AB21" s="1174"/>
      <c r="AC21" s="1174"/>
      <c r="AD21" s="1174"/>
      <c r="AE21" s="1174"/>
      <c r="AF21" s="1174"/>
      <c r="AG21" s="1174"/>
      <c r="AH21" s="1174"/>
      <c r="AI21" s="1174"/>
      <c r="AJ21" s="1174"/>
      <c r="AK21" s="1174"/>
      <c r="AL21" s="1174"/>
      <c r="AM21" s="1174"/>
      <c r="AN21" s="1174"/>
      <c r="AO21" s="1174"/>
      <c r="AP21" s="1174"/>
      <c r="AQ21" s="1174"/>
      <c r="AR21" s="1174"/>
      <c r="AS21" s="1174"/>
      <c r="AT21" s="1174"/>
      <c r="AU21" s="1174"/>
      <c r="AV21" s="1174"/>
      <c r="AW21" s="1174"/>
      <c r="AX21" s="1174"/>
      <c r="AY21" s="1174"/>
      <c r="AZ21" s="1174"/>
      <c r="BA21" s="1174"/>
      <c r="BB21" s="1174"/>
      <c r="BC21" s="1174"/>
      <c r="BD21" s="1174"/>
      <c r="BE21" s="1174"/>
      <c r="BF21" s="1174"/>
      <c r="BG21" s="1174"/>
      <c r="BH21" s="1174"/>
      <c r="BI21" s="1174"/>
      <c r="BJ21" s="1174"/>
      <c r="BK21" s="1174"/>
      <c r="BL21" s="1174"/>
      <c r="BM21" s="1174"/>
      <c r="BN21" s="1174"/>
      <c r="BO21" s="1174"/>
      <c r="BP21" s="1174"/>
      <c r="BQ21" s="1174"/>
      <c r="BR21" s="1174"/>
      <c r="BS21" s="1174"/>
      <c r="BT21" s="1174"/>
      <c r="BU21" s="1174"/>
      <c r="BV21" s="1174"/>
      <c r="BW21" s="1174"/>
      <c r="BX21" s="1174"/>
      <c r="BY21" s="1174"/>
      <c r="BZ21" s="1174"/>
      <c r="CA21" s="1174"/>
      <c r="CB21" s="1174"/>
      <c r="CC21" s="1174"/>
      <c r="CD21" s="1174"/>
      <c r="CE21" s="1174"/>
      <c r="CF21" s="1174"/>
      <c r="CG21" s="1174"/>
      <c r="CH21" s="1174"/>
      <c r="CI21" s="1174"/>
      <c r="CJ21" s="1174"/>
      <c r="CK21" s="1174"/>
      <c r="CL21" s="1174"/>
      <c r="CM21" s="1174"/>
      <c r="CN21" s="1174"/>
      <c r="CO21" s="1174"/>
      <c r="CP21" s="1174"/>
      <c r="CQ21" s="1174"/>
      <c r="DD21" s="689"/>
      <c r="DE21" s="689"/>
      <c r="DF21" s="691"/>
      <c r="DG21" s="691"/>
      <c r="DH21" s="691"/>
    </row>
    <row r="22" spans="1:149" ht="15" customHeight="1">
      <c r="A22" s="1178" t="s">
        <v>519</v>
      </c>
      <c r="B22" s="1178"/>
      <c r="C22" s="1178"/>
      <c r="D22" s="1178"/>
      <c r="E22" s="1178"/>
      <c r="F22" s="1178"/>
      <c r="G22" s="1178"/>
      <c r="H22" s="1178"/>
      <c r="I22" s="1178"/>
      <c r="J22" s="1178"/>
      <c r="K22" s="1178"/>
      <c r="L22" s="1178"/>
      <c r="M22" s="1178"/>
      <c r="N22" s="1178"/>
      <c r="O22" s="1178"/>
      <c r="P22" s="1178"/>
      <c r="Q22" s="1178"/>
      <c r="R22" s="1178"/>
      <c r="S22" s="1178"/>
      <c r="T22" s="1178"/>
      <c r="U22" s="1178"/>
      <c r="V22" s="1178"/>
      <c r="W22" s="1178"/>
      <c r="X22" s="1178"/>
      <c r="Y22" s="1178"/>
      <c r="Z22" s="1178"/>
      <c r="AA22" s="1178"/>
      <c r="AB22" s="1178"/>
      <c r="AC22" s="1178"/>
      <c r="AD22" s="1178"/>
      <c r="AE22" s="1178"/>
      <c r="AF22" s="1178"/>
      <c r="AG22" s="1178"/>
      <c r="AH22" s="1178"/>
      <c r="AI22" s="1178"/>
      <c r="AJ22" s="1178"/>
      <c r="AK22" s="1178"/>
      <c r="AL22" s="1178"/>
      <c r="AM22" s="1178"/>
      <c r="AN22" s="1178"/>
      <c r="AO22" s="1178"/>
      <c r="AP22" s="1178"/>
      <c r="AQ22" s="1178"/>
      <c r="AR22" s="1178"/>
      <c r="AS22" s="1178"/>
      <c r="AT22" s="1178"/>
      <c r="AU22" s="1178"/>
      <c r="AV22" s="1178"/>
      <c r="AW22" s="1178"/>
      <c r="AX22" s="1178"/>
      <c r="AY22" s="1178"/>
      <c r="AZ22" s="1178"/>
      <c r="BA22" s="1178"/>
      <c r="BB22" s="1178"/>
      <c r="BC22" s="1178"/>
      <c r="BD22" s="1178"/>
      <c r="BE22" s="1178"/>
      <c r="BF22" s="1178"/>
      <c r="BG22" s="1178"/>
      <c r="BH22" s="1178"/>
      <c r="BI22" s="1178"/>
      <c r="BJ22" s="1178"/>
      <c r="BK22" s="1178"/>
      <c r="BL22" s="1178"/>
      <c r="BM22" s="1178"/>
      <c r="BN22" s="1178"/>
      <c r="BO22" s="1178"/>
      <c r="BP22" s="1178"/>
      <c r="BQ22" s="1178"/>
      <c r="BR22" s="1178"/>
      <c r="BS22" s="1178"/>
      <c r="BT22" s="1178"/>
      <c r="BU22" s="1178"/>
      <c r="BV22" s="1178"/>
      <c r="BW22" s="1178"/>
      <c r="BX22" s="1178"/>
      <c r="BY22" s="1178"/>
      <c r="BZ22" s="1178"/>
      <c r="CA22" s="1178"/>
      <c r="CB22" s="1178"/>
      <c r="CC22" s="1178"/>
      <c r="CD22" s="1178"/>
      <c r="CE22" s="1178"/>
      <c r="CF22" s="1178"/>
      <c r="CG22" s="1178"/>
      <c r="CH22" s="1178"/>
      <c r="CI22" s="1178"/>
      <c r="CJ22" s="1178"/>
      <c r="CK22" s="1178"/>
      <c r="CL22" s="1178"/>
      <c r="CM22" s="1178"/>
      <c r="CN22" s="1178"/>
      <c r="CO22" s="1178"/>
      <c r="CP22" s="1178"/>
      <c r="CQ22" s="1178"/>
      <c r="DD22" s="690"/>
      <c r="DE22" s="690"/>
      <c r="DF22" s="691"/>
      <c r="DG22" s="691"/>
      <c r="DH22" s="691"/>
    </row>
    <row r="23" spans="1:149">
      <c r="A23" s="448"/>
    </row>
    <row r="25" spans="1:149" ht="14.25" customHeight="1">
      <c r="A25" s="444"/>
    </row>
    <row r="38" spans="83:83">
      <c r="CE38" s="460" t="s">
        <v>520</v>
      </c>
    </row>
  </sheetData>
  <mergeCells count="26">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 ref="DQ3:EB3"/>
    <mergeCell ref="CG3:CR3"/>
    <mergeCell ref="A3:A4"/>
    <mergeCell ref="CS3:DD3"/>
    <mergeCell ref="DE3:DP3"/>
    <mergeCell ref="H3:H4"/>
    <mergeCell ref="K3:K4"/>
    <mergeCell ref="I3:I4"/>
    <mergeCell ref="L3:L4"/>
    <mergeCell ref="EC3:EN3"/>
    <mergeCell ref="EO3:ES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EE1" activePane="topRight" state="frozen"/>
      <selection pane="topRight" activeCell="ER21" sqref="ER21"/>
    </sheetView>
  </sheetViews>
  <sheetFormatPr defaultColWidth="4.140625" defaultRowHeight="12"/>
  <cols>
    <col min="1" max="1" width="33.7109375" style="15" customWidth="1"/>
    <col min="2" max="149" width="8.5703125" style="15" customWidth="1"/>
    <col min="150" max="16384" width="4.140625" style="15"/>
  </cols>
  <sheetData>
    <row r="1" spans="1:156" ht="22.35" customHeight="1">
      <c r="A1" s="153" t="s">
        <v>521</v>
      </c>
    </row>
    <row r="2" spans="1:156" ht="15" customHeight="1">
      <c r="A2" s="445" t="s">
        <v>472</v>
      </c>
    </row>
    <row r="3" spans="1:156" ht="16.5" customHeight="1">
      <c r="A3" s="1167"/>
      <c r="B3" s="1164">
        <v>2015</v>
      </c>
      <c r="C3" s="1164">
        <v>2016</v>
      </c>
      <c r="D3" s="1164">
        <v>2017</v>
      </c>
      <c r="E3" s="1164">
        <v>2018</v>
      </c>
      <c r="F3" s="1164">
        <v>2019</v>
      </c>
      <c r="G3" s="1164" t="s">
        <v>717</v>
      </c>
      <c r="H3" s="1164" t="s">
        <v>206</v>
      </c>
      <c r="I3" s="1164" t="s">
        <v>735</v>
      </c>
      <c r="J3" s="1164" t="s">
        <v>821</v>
      </c>
      <c r="K3" s="1164" t="s">
        <v>878</v>
      </c>
      <c r="L3" s="1165" t="s">
        <v>902</v>
      </c>
      <c r="M3" s="1162">
        <v>2015</v>
      </c>
      <c r="N3" s="1162"/>
      <c r="O3" s="1162"/>
      <c r="P3" s="1162"/>
      <c r="Q3" s="1162"/>
      <c r="R3" s="1162"/>
      <c r="S3" s="1162"/>
      <c r="T3" s="1162"/>
      <c r="U3" s="1162"/>
      <c r="V3" s="1162"/>
      <c r="W3" s="1162"/>
      <c r="X3" s="1162"/>
      <c r="Y3" s="1161">
        <v>2016</v>
      </c>
      <c r="Z3" s="1162"/>
      <c r="AA3" s="1162"/>
      <c r="AB3" s="1162"/>
      <c r="AC3" s="1162"/>
      <c r="AD3" s="1162"/>
      <c r="AE3" s="1162"/>
      <c r="AF3" s="1162"/>
      <c r="AG3" s="1162"/>
      <c r="AH3" s="1162"/>
      <c r="AI3" s="1162"/>
      <c r="AJ3" s="1162"/>
      <c r="AK3" s="1156">
        <v>2017</v>
      </c>
      <c r="AL3" s="1157"/>
      <c r="AM3" s="1157"/>
      <c r="AN3" s="1157"/>
      <c r="AO3" s="1157"/>
      <c r="AP3" s="1157"/>
      <c r="AQ3" s="1157"/>
      <c r="AR3" s="1157"/>
      <c r="AS3" s="1157"/>
      <c r="AT3" s="1157"/>
      <c r="AU3" s="1157"/>
      <c r="AV3" s="1158"/>
      <c r="AW3" s="1182">
        <v>2018</v>
      </c>
      <c r="AX3" s="1164"/>
      <c r="AY3" s="1164"/>
      <c r="AZ3" s="1164"/>
      <c r="BA3" s="1164"/>
      <c r="BB3" s="1164"/>
      <c r="BC3" s="1164"/>
      <c r="BD3" s="1164"/>
      <c r="BE3" s="1164"/>
      <c r="BF3" s="1164"/>
      <c r="BG3" s="1164"/>
      <c r="BH3" s="1164"/>
      <c r="BI3" s="1156">
        <v>2019</v>
      </c>
      <c r="BJ3" s="1157"/>
      <c r="BK3" s="1157"/>
      <c r="BL3" s="1157"/>
      <c r="BM3" s="1157"/>
      <c r="BN3" s="1157"/>
      <c r="BO3" s="1157"/>
      <c r="BP3" s="1157"/>
      <c r="BQ3" s="1157"/>
      <c r="BR3" s="1157"/>
      <c r="BS3" s="1157"/>
      <c r="BT3" s="1158"/>
      <c r="BU3" s="1156">
        <v>2020</v>
      </c>
      <c r="BV3" s="1157"/>
      <c r="BW3" s="1157"/>
      <c r="BX3" s="1157"/>
      <c r="BY3" s="1157"/>
      <c r="BZ3" s="1157"/>
      <c r="CA3" s="1157"/>
      <c r="CB3" s="1157"/>
      <c r="CC3" s="1157"/>
      <c r="CD3" s="1157"/>
      <c r="CE3" s="1157"/>
      <c r="CF3" s="1158"/>
      <c r="CG3" s="1156" t="s">
        <v>716</v>
      </c>
      <c r="CH3" s="1157"/>
      <c r="CI3" s="1157"/>
      <c r="CJ3" s="1157"/>
      <c r="CK3" s="1157"/>
      <c r="CL3" s="1157"/>
      <c r="CM3" s="1157"/>
      <c r="CN3" s="1157"/>
      <c r="CO3" s="1157"/>
      <c r="CP3" s="1157"/>
      <c r="CQ3" s="1157"/>
      <c r="CR3" s="1158"/>
      <c r="CS3" s="1156" t="s">
        <v>735</v>
      </c>
      <c r="CT3" s="1157"/>
      <c r="CU3" s="1157"/>
      <c r="CV3" s="1157"/>
      <c r="CW3" s="1157"/>
      <c r="CX3" s="1157"/>
      <c r="CY3" s="1157"/>
      <c r="CZ3" s="1157"/>
      <c r="DA3" s="1157"/>
      <c r="DB3" s="1157"/>
      <c r="DC3" s="1157"/>
      <c r="DD3" s="1158"/>
      <c r="DE3" s="1156" t="s">
        <v>799</v>
      </c>
      <c r="DF3" s="1157"/>
      <c r="DG3" s="1157"/>
      <c r="DH3" s="1157"/>
      <c r="DI3" s="1157"/>
      <c r="DJ3" s="1157"/>
      <c r="DK3" s="1157"/>
      <c r="DL3" s="1157"/>
      <c r="DM3" s="1157"/>
      <c r="DN3" s="1157"/>
      <c r="DO3" s="1157"/>
      <c r="DP3" s="1158"/>
      <c r="DQ3" s="1156" t="s">
        <v>875</v>
      </c>
      <c r="DR3" s="1157"/>
      <c r="DS3" s="1157"/>
      <c r="DT3" s="1157"/>
      <c r="DU3" s="1157"/>
      <c r="DV3" s="1157"/>
      <c r="DW3" s="1157"/>
      <c r="DX3" s="1157"/>
      <c r="DY3" s="1157"/>
      <c r="DZ3" s="1157"/>
      <c r="EA3" s="1157"/>
      <c r="EB3" s="1158"/>
      <c r="EC3" s="1156" t="s">
        <v>901</v>
      </c>
      <c r="ED3" s="1157"/>
      <c r="EE3" s="1157"/>
      <c r="EF3" s="1157"/>
      <c r="EG3" s="1157"/>
      <c r="EH3" s="1157"/>
      <c r="EI3" s="1157"/>
      <c r="EJ3" s="1157"/>
      <c r="EK3" s="1157"/>
      <c r="EL3" s="1157"/>
      <c r="EM3" s="1157"/>
      <c r="EN3" s="1158"/>
      <c r="EO3" s="1156" t="s">
        <v>929</v>
      </c>
      <c r="EP3" s="1157"/>
      <c r="EQ3" s="1157"/>
      <c r="ER3" s="1157"/>
      <c r="ES3" s="1157"/>
      <c r="ET3" s="960"/>
      <c r="EU3" s="960"/>
      <c r="EV3" s="960"/>
      <c r="EW3" s="960"/>
      <c r="EX3" s="960"/>
      <c r="EY3" s="960"/>
      <c r="EZ3" s="961"/>
    </row>
    <row r="4" spans="1:156" ht="16.5" customHeight="1">
      <c r="A4" s="1167"/>
      <c r="B4" s="1164"/>
      <c r="C4" s="1164"/>
      <c r="D4" s="1164"/>
      <c r="E4" s="1164"/>
      <c r="F4" s="1164"/>
      <c r="G4" s="1164"/>
      <c r="H4" s="1164"/>
      <c r="I4" s="1164"/>
      <c r="J4" s="1164"/>
      <c r="K4" s="1164"/>
      <c r="L4" s="1165"/>
      <c r="M4" s="1017" t="s">
        <v>158</v>
      </c>
      <c r="N4" s="1017" t="s">
        <v>159</v>
      </c>
      <c r="O4" s="1017" t="s">
        <v>160</v>
      </c>
      <c r="P4" s="1017" t="s">
        <v>161</v>
      </c>
      <c r="Q4" s="1017" t="s">
        <v>162</v>
      </c>
      <c r="R4" s="1017" t="s">
        <v>163</v>
      </c>
      <c r="S4" s="1017" t="s">
        <v>164</v>
      </c>
      <c r="T4" s="1017" t="s">
        <v>165</v>
      </c>
      <c r="U4" s="1017" t="s">
        <v>166</v>
      </c>
      <c r="V4" s="1017" t="s">
        <v>167</v>
      </c>
      <c r="W4" s="1017" t="s">
        <v>168</v>
      </c>
      <c r="X4" s="1017" t="s">
        <v>169</v>
      </c>
      <c r="Y4" s="1017" t="s">
        <v>158</v>
      </c>
      <c r="Z4" s="1017" t="s">
        <v>159</v>
      </c>
      <c r="AA4" s="1017" t="s">
        <v>160</v>
      </c>
      <c r="AB4" s="1017" t="s">
        <v>161</v>
      </c>
      <c r="AC4" s="1017" t="s">
        <v>162</v>
      </c>
      <c r="AD4" s="1017" t="s">
        <v>163</v>
      </c>
      <c r="AE4" s="1017" t="s">
        <v>164</v>
      </c>
      <c r="AF4" s="1017" t="s">
        <v>165</v>
      </c>
      <c r="AG4" s="1017" t="s">
        <v>166</v>
      </c>
      <c r="AH4" s="1017" t="s">
        <v>167</v>
      </c>
      <c r="AI4" s="1017" t="s">
        <v>168</v>
      </c>
      <c r="AJ4" s="1017"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1017"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c r="ES4" s="1017" t="s">
        <v>162</v>
      </c>
    </row>
    <row r="5" spans="1:156" ht="17.25" customHeight="1">
      <c r="A5" s="476" t="s">
        <v>522</v>
      </c>
      <c r="B5" s="28">
        <v>154585.40575194525</v>
      </c>
      <c r="C5" s="28">
        <v>167508.62793338179</v>
      </c>
      <c r="D5" s="28">
        <v>178567.11870594762</v>
      </c>
      <c r="E5" s="28">
        <v>181592.84611483157</v>
      </c>
      <c r="F5" s="28">
        <v>196281.76996640197</v>
      </c>
      <c r="G5" s="28">
        <v>203357.23361172504</v>
      </c>
      <c r="H5" s="28">
        <v>209406.90287927003</v>
      </c>
      <c r="I5" s="28">
        <v>221800.47917591</v>
      </c>
      <c r="J5" s="28">
        <v>235811.28658084996</v>
      </c>
      <c r="K5" s="28">
        <v>253556.85148244002</v>
      </c>
      <c r="L5" s="28">
        <v>274680.65766763</v>
      </c>
      <c r="M5" s="28">
        <v>146889.0674020095</v>
      </c>
      <c r="N5" s="28">
        <v>147742.40601749334</v>
      </c>
      <c r="O5" s="28">
        <v>145944.91450050264</v>
      </c>
      <c r="P5" s="28">
        <v>147291.95899252099</v>
      </c>
      <c r="Q5" s="28">
        <v>147604.88615483689</v>
      </c>
      <c r="R5" s="28">
        <v>147557.08825800649</v>
      </c>
      <c r="S5" s="28">
        <v>149131.9039866582</v>
      </c>
      <c r="T5" s="28">
        <v>149898.93324167779</v>
      </c>
      <c r="U5" s="28">
        <v>149031.85292796144</v>
      </c>
      <c r="V5" s="28">
        <v>149340.70830778478</v>
      </c>
      <c r="W5" s="28">
        <v>150934.27821153717</v>
      </c>
      <c r="X5" s="28">
        <v>154585.40575194525</v>
      </c>
      <c r="Y5" s="28">
        <v>155699.31884298398</v>
      </c>
      <c r="Z5" s="28">
        <v>155398.61454122531</v>
      </c>
      <c r="AA5" s="28">
        <v>156998.99007813231</v>
      </c>
      <c r="AB5" s="28">
        <v>158885.17486754828</v>
      </c>
      <c r="AC5" s="28">
        <v>160297.09886447588</v>
      </c>
      <c r="AD5" s="28">
        <v>161390.12917202775</v>
      </c>
      <c r="AE5" s="28">
        <v>162183.48496503939</v>
      </c>
      <c r="AF5" s="28">
        <v>162883.10023601199</v>
      </c>
      <c r="AG5" s="28">
        <v>162350.37322763936</v>
      </c>
      <c r="AH5" s="28">
        <v>162486.06368499514</v>
      </c>
      <c r="AI5" s="28">
        <v>164755.85279215983</v>
      </c>
      <c r="AJ5" s="28">
        <v>167508.62793338179</v>
      </c>
      <c r="AK5" s="28">
        <v>168174.24862983072</v>
      </c>
      <c r="AL5" s="28">
        <v>168881.45074805774</v>
      </c>
      <c r="AM5" s="28">
        <v>170217.90174650881</v>
      </c>
      <c r="AN5" s="28">
        <v>167659.51517365535</v>
      </c>
      <c r="AO5" s="28">
        <v>167821.89802695854</v>
      </c>
      <c r="AP5" s="28">
        <v>166747.89227038779</v>
      </c>
      <c r="AQ5" s="28">
        <v>168668.57763455674</v>
      </c>
      <c r="AR5" s="28">
        <v>168737.98252234861</v>
      </c>
      <c r="AS5" s="28">
        <v>167397.3641363245</v>
      </c>
      <c r="AT5" s="28">
        <v>169756.78762147261</v>
      </c>
      <c r="AU5" s="28">
        <v>172834.88337587068</v>
      </c>
      <c r="AV5" s="28">
        <v>178567.11870594762</v>
      </c>
      <c r="AW5" s="28">
        <v>175354.41894952813</v>
      </c>
      <c r="AX5" s="28">
        <v>176408.8088223816</v>
      </c>
      <c r="AY5" s="28">
        <v>175918.74910604645</v>
      </c>
      <c r="AZ5" s="28">
        <v>176661.01181399968</v>
      </c>
      <c r="BA5" s="28">
        <v>177313.57473600958</v>
      </c>
      <c r="BB5" s="28">
        <v>179135.81314057962</v>
      </c>
      <c r="BC5" s="28">
        <v>180190.46352271625</v>
      </c>
      <c r="BD5" s="28">
        <v>181023.92776215464</v>
      </c>
      <c r="BE5" s="28">
        <v>179158.21015684109</v>
      </c>
      <c r="BF5" s="28">
        <v>180242.99245272545</v>
      </c>
      <c r="BG5" s="28">
        <v>181871.481351783</v>
      </c>
      <c r="BH5" s="28">
        <v>181592.84611483157</v>
      </c>
      <c r="BI5" s="28">
        <v>181412.41397356059</v>
      </c>
      <c r="BJ5" s="28">
        <v>183660.78041129338</v>
      </c>
      <c r="BK5" s="28">
        <v>183581.54718448356</v>
      </c>
      <c r="BL5" s="28">
        <v>184709.14566939106</v>
      </c>
      <c r="BM5" s="28">
        <v>182090.20301475207</v>
      </c>
      <c r="BN5" s="28">
        <v>186328.65355766218</v>
      </c>
      <c r="BO5" s="28">
        <v>186588.88445979066</v>
      </c>
      <c r="BP5" s="28">
        <v>187428.98026422021</v>
      </c>
      <c r="BQ5" s="28">
        <v>189325.94553977542</v>
      </c>
      <c r="BR5" s="28">
        <v>189607.62940019011</v>
      </c>
      <c r="BS5" s="28">
        <v>191136.87644488629</v>
      </c>
      <c r="BT5" s="28">
        <v>196280.76996540197</v>
      </c>
      <c r="BU5" s="28">
        <v>198216.02386005601</v>
      </c>
      <c r="BV5" s="28">
        <v>200198.06908128827</v>
      </c>
      <c r="BW5" s="28">
        <v>197695.3402677936</v>
      </c>
      <c r="BX5" s="28">
        <v>196146.62281946995</v>
      </c>
      <c r="BY5" s="28">
        <v>196364.68970869284</v>
      </c>
      <c r="BZ5" s="28">
        <v>194578.78135779063</v>
      </c>
      <c r="CA5" s="28">
        <v>196280.4171957052</v>
      </c>
      <c r="CB5" s="28">
        <v>197932.82536051003</v>
      </c>
      <c r="CC5" s="28">
        <v>198769.47675509367</v>
      </c>
      <c r="CD5" s="28">
        <v>200273.33041788646</v>
      </c>
      <c r="CE5" s="28">
        <v>199261.63279817137</v>
      </c>
      <c r="CF5" s="28">
        <v>203357.23361172504</v>
      </c>
      <c r="CG5" s="28">
        <v>202346.7968228198</v>
      </c>
      <c r="CH5" s="28">
        <v>201524.03948065542</v>
      </c>
      <c r="CI5" s="28">
        <v>201327.63644904696</v>
      </c>
      <c r="CJ5" s="28">
        <v>200503.38870131181</v>
      </c>
      <c r="CK5" s="28">
        <v>200284.57403235001</v>
      </c>
      <c r="CL5" s="28">
        <v>204142.23753959997</v>
      </c>
      <c r="CM5" s="28">
        <v>200995.77611810373</v>
      </c>
      <c r="CN5" s="28">
        <v>201005.33654375002</v>
      </c>
      <c r="CO5" s="28">
        <v>199479.27185386</v>
      </c>
      <c r="CP5" s="28">
        <v>200661.60317700997</v>
      </c>
      <c r="CQ5" s="28">
        <v>201805.0053589</v>
      </c>
      <c r="CR5" s="28">
        <v>209406.90287927003</v>
      </c>
      <c r="CS5" s="28">
        <v>209304.17537612998</v>
      </c>
      <c r="CT5" s="28">
        <v>210935.08283928002</v>
      </c>
      <c r="CU5" s="28">
        <v>213746.36444374998</v>
      </c>
      <c r="CV5" s="28">
        <v>213742.92284768997</v>
      </c>
      <c r="CW5" s="28">
        <v>213254.30423266997</v>
      </c>
      <c r="CX5" s="28">
        <v>212254.07274370003</v>
      </c>
      <c r="CY5" s="28">
        <v>212279.76594796995</v>
      </c>
      <c r="CZ5" s="28">
        <v>213457.05127611995</v>
      </c>
      <c r="DA5" s="28">
        <v>215765.14548573998</v>
      </c>
      <c r="DB5" s="28">
        <v>216355.52055474999</v>
      </c>
      <c r="DC5" s="28">
        <v>216545.58469202998</v>
      </c>
      <c r="DD5" s="28">
        <v>221800.47917591</v>
      </c>
      <c r="DE5" s="28">
        <v>223559.77794163994</v>
      </c>
      <c r="DF5" s="28">
        <v>223996.37195272994</v>
      </c>
      <c r="DG5" s="28">
        <v>222767.64066978008</v>
      </c>
      <c r="DH5" s="28">
        <v>223090.38172117999</v>
      </c>
      <c r="DI5" s="28">
        <v>221646.54583134002</v>
      </c>
      <c r="DJ5" s="28">
        <v>224853.44818252997</v>
      </c>
      <c r="DK5" s="28">
        <v>226597.41285892003</v>
      </c>
      <c r="DL5" s="28">
        <v>227139.37726750999</v>
      </c>
      <c r="DM5" s="28">
        <v>227063.49689638006</v>
      </c>
      <c r="DN5" s="28">
        <v>228537.35461196001</v>
      </c>
      <c r="DO5" s="28">
        <v>228488.78233367996</v>
      </c>
      <c r="DP5" s="28">
        <v>235811.28658084996</v>
      </c>
      <c r="DQ5" s="28">
        <v>237230.87406151995</v>
      </c>
      <c r="DR5" s="28">
        <v>237622.12748739001</v>
      </c>
      <c r="DS5" s="28">
        <v>239182.65424243009</v>
      </c>
      <c r="DT5" s="28">
        <v>241529.35198529001</v>
      </c>
      <c r="DU5" s="28">
        <v>238721.31843164997</v>
      </c>
      <c r="DV5" s="28">
        <v>241365.84669011994</v>
      </c>
      <c r="DW5" s="28">
        <v>242548.40154152998</v>
      </c>
      <c r="DX5" s="28">
        <v>243676.78312544999</v>
      </c>
      <c r="DY5" s="28">
        <v>244338.61224507005</v>
      </c>
      <c r="DZ5" s="28">
        <v>246816.32949521</v>
      </c>
      <c r="EA5" s="28">
        <v>249150.56034461004</v>
      </c>
      <c r="EB5" s="28">
        <v>253556.85148244002</v>
      </c>
      <c r="EC5" s="28">
        <v>255056.04080902005</v>
      </c>
      <c r="ED5" s="28">
        <v>256776.96161682991</v>
      </c>
      <c r="EE5" s="28">
        <v>258200.26011474</v>
      </c>
      <c r="EF5" s="28">
        <v>258906.43504577002</v>
      </c>
      <c r="EG5" s="28">
        <v>256058.91957411924</v>
      </c>
      <c r="EH5" s="28">
        <v>258855.30008029001</v>
      </c>
      <c r="EI5" s="28">
        <v>260105.03596798005</v>
      </c>
      <c r="EJ5" s="28">
        <v>260027.42439063999</v>
      </c>
      <c r="EK5" s="28">
        <v>260221.29464973998</v>
      </c>
      <c r="EL5" s="28">
        <v>258818.81940274005</v>
      </c>
      <c r="EM5" s="28">
        <v>261836.40641097998</v>
      </c>
      <c r="EN5" s="28">
        <v>274680.65766763</v>
      </c>
      <c r="EO5" s="28">
        <v>281049.73065300001</v>
      </c>
      <c r="EP5" s="28">
        <v>282272.26346303994</v>
      </c>
      <c r="EQ5" s="28">
        <v>283997.12760369002</v>
      </c>
      <c r="ER5" s="28">
        <v>286977.59268886002</v>
      </c>
      <c r="ES5" s="28">
        <v>286795.84803745942</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row>
    <row r="7" spans="1:156" ht="15" customHeight="1">
      <c r="A7" s="477" t="s">
        <v>517</v>
      </c>
      <c r="B7" s="28">
        <v>56468.910250559195</v>
      </c>
      <c r="C7" s="28">
        <v>63515.378822768995</v>
      </c>
      <c r="D7" s="28">
        <v>74897.524818629172</v>
      </c>
      <c r="E7" s="28">
        <v>78734.161117859519</v>
      </c>
      <c r="F7" s="28">
        <v>88038.014043336414</v>
      </c>
      <c r="G7" s="28">
        <v>94018.245111512922</v>
      </c>
      <c r="H7" s="28">
        <v>96644.141735602883</v>
      </c>
      <c r="I7" s="28">
        <v>107459.66909454906</v>
      </c>
      <c r="J7" s="28">
        <v>117334.09882201473</v>
      </c>
      <c r="K7" s="28">
        <v>127096.37760833504</v>
      </c>
      <c r="L7" s="28">
        <v>140932.03086426572</v>
      </c>
      <c r="M7" s="28">
        <v>54089.279898904941</v>
      </c>
      <c r="N7" s="28">
        <v>55815.547911231937</v>
      </c>
      <c r="O7" s="28">
        <v>52141.274914576265</v>
      </c>
      <c r="P7" s="28">
        <v>52496.758393554541</v>
      </c>
      <c r="Q7" s="28">
        <v>51767.964943544561</v>
      </c>
      <c r="R7" s="28">
        <v>52278.840453705765</v>
      </c>
      <c r="S7" s="28">
        <v>53874.678839118082</v>
      </c>
      <c r="T7" s="28">
        <v>53462.638465557851</v>
      </c>
      <c r="U7" s="28">
        <v>52822.345186759369</v>
      </c>
      <c r="V7" s="28">
        <v>52528.158255636117</v>
      </c>
      <c r="W7" s="28">
        <v>53728.207091331802</v>
      </c>
      <c r="X7" s="28">
        <v>56468.910250559195</v>
      </c>
      <c r="Y7" s="28">
        <v>57474.633324403403</v>
      </c>
      <c r="Z7" s="28">
        <v>56403.967692497914</v>
      </c>
      <c r="AA7" s="28">
        <v>57038.92915122032</v>
      </c>
      <c r="AB7" s="28">
        <v>58256.105611676219</v>
      </c>
      <c r="AC7" s="28">
        <v>58818.932632685275</v>
      </c>
      <c r="AD7" s="28">
        <v>59748.457885899086</v>
      </c>
      <c r="AE7" s="28">
        <v>60120.856423570411</v>
      </c>
      <c r="AF7" s="28">
        <v>60577.675471533963</v>
      </c>
      <c r="AG7" s="28">
        <v>59490.708647455118</v>
      </c>
      <c r="AH7" s="28">
        <v>60074.248339091348</v>
      </c>
      <c r="AI7" s="28">
        <v>61023.778386425322</v>
      </c>
      <c r="AJ7" s="28">
        <v>63515.378822768995</v>
      </c>
      <c r="AK7" s="28">
        <v>64432.213892495332</v>
      </c>
      <c r="AL7" s="28">
        <v>64573.642698515141</v>
      </c>
      <c r="AM7" s="28">
        <v>66395.0907556358</v>
      </c>
      <c r="AN7" s="28">
        <v>66177.110461089367</v>
      </c>
      <c r="AO7" s="28">
        <v>65809.398988297529</v>
      </c>
      <c r="AP7" s="28">
        <v>64980.340759193175</v>
      </c>
      <c r="AQ7" s="28">
        <v>66968.847783483681</v>
      </c>
      <c r="AR7" s="28">
        <v>66686.377045578498</v>
      </c>
      <c r="AS7" s="28">
        <v>66346.715723638074</v>
      </c>
      <c r="AT7" s="28">
        <v>68316.124976288236</v>
      </c>
      <c r="AU7" s="28">
        <v>69400.651342494399</v>
      </c>
      <c r="AV7" s="28">
        <v>74897.524818629172</v>
      </c>
      <c r="AW7" s="28">
        <v>71551.661258967622</v>
      </c>
      <c r="AX7" s="28">
        <v>72384.864440722275</v>
      </c>
      <c r="AY7" s="28">
        <v>72466.143633924206</v>
      </c>
      <c r="AZ7" s="28">
        <v>73914.540284558243</v>
      </c>
      <c r="BA7" s="28">
        <v>75139.626246573636</v>
      </c>
      <c r="BB7" s="28">
        <v>77434.388846059534</v>
      </c>
      <c r="BC7" s="28">
        <v>78267.188903541421</v>
      </c>
      <c r="BD7" s="28">
        <v>77992.390179428097</v>
      </c>
      <c r="BE7" s="28">
        <v>77619.293339839554</v>
      </c>
      <c r="BF7" s="28">
        <v>78621.904452359027</v>
      </c>
      <c r="BG7" s="28">
        <v>79405.932170918211</v>
      </c>
      <c r="BH7" s="28">
        <v>78734.161117859519</v>
      </c>
      <c r="BI7" s="28">
        <v>78058.562442953451</v>
      </c>
      <c r="BJ7" s="28">
        <v>79486.931931709958</v>
      </c>
      <c r="BK7" s="28">
        <v>80240.273258093832</v>
      </c>
      <c r="BL7" s="28">
        <v>78145.38698858727</v>
      </c>
      <c r="BM7" s="28">
        <v>75244.604442208074</v>
      </c>
      <c r="BN7" s="28">
        <v>79797.073309220083</v>
      </c>
      <c r="BO7" s="28">
        <v>80013.95646871881</v>
      </c>
      <c r="BP7" s="28">
        <v>80597.793874652765</v>
      </c>
      <c r="BQ7" s="28">
        <v>82757.315603090799</v>
      </c>
      <c r="BR7" s="28">
        <v>81968.741517048009</v>
      </c>
      <c r="BS7" s="28">
        <v>83496.468046020731</v>
      </c>
      <c r="BT7" s="28">
        <v>88037.014042336406</v>
      </c>
      <c r="BU7" s="28">
        <v>89433.080889666016</v>
      </c>
      <c r="BV7" s="28">
        <v>91079.172927458203</v>
      </c>
      <c r="BW7" s="28">
        <v>89501.015424217869</v>
      </c>
      <c r="BX7" s="28">
        <v>88117.027268435879</v>
      </c>
      <c r="BY7" s="28">
        <v>88439.480839856493</v>
      </c>
      <c r="BZ7" s="28">
        <v>87322.205188817068</v>
      </c>
      <c r="CA7" s="28">
        <v>89044.092250585527</v>
      </c>
      <c r="CB7" s="28">
        <v>90566.23338006741</v>
      </c>
      <c r="CC7" s="28">
        <v>90264.247084131755</v>
      </c>
      <c r="CD7" s="28">
        <v>91029.283915035485</v>
      </c>
      <c r="CE7" s="28">
        <v>90368.734730616037</v>
      </c>
      <c r="CF7" s="28">
        <v>94018.245111512922</v>
      </c>
      <c r="CG7" s="28">
        <v>93929.575227631853</v>
      </c>
      <c r="CH7" s="28">
        <v>92469.807034647383</v>
      </c>
      <c r="CI7" s="28">
        <v>93512.308164538641</v>
      </c>
      <c r="CJ7" s="28">
        <v>92658.141455086909</v>
      </c>
      <c r="CK7" s="28">
        <v>92260.621747493453</v>
      </c>
      <c r="CL7" s="28">
        <v>92752.88808513798</v>
      </c>
      <c r="CM7" s="28">
        <v>92486.332822890239</v>
      </c>
      <c r="CN7" s="28">
        <v>89008.94941689109</v>
      </c>
      <c r="CO7" s="28">
        <v>87630.182058973558</v>
      </c>
      <c r="CP7" s="28">
        <v>88260.662464890454</v>
      </c>
      <c r="CQ7" s="28">
        <v>90411.441043945772</v>
      </c>
      <c r="CR7" s="28">
        <v>96644.141735602883</v>
      </c>
      <c r="CS7" s="28">
        <v>96680.342522145525</v>
      </c>
      <c r="CT7" s="28">
        <v>97552.33516914185</v>
      </c>
      <c r="CU7" s="28">
        <v>99514.236567208311</v>
      </c>
      <c r="CV7" s="28">
        <v>98815.637978290222</v>
      </c>
      <c r="CW7" s="28">
        <v>97893.200146842195</v>
      </c>
      <c r="CX7" s="28">
        <v>95692.237083345739</v>
      </c>
      <c r="CY7" s="28">
        <v>98587.745986606329</v>
      </c>
      <c r="CZ7" s="28">
        <v>100613.97440505582</v>
      </c>
      <c r="DA7" s="28">
        <v>101948.86713501711</v>
      </c>
      <c r="DB7" s="28">
        <v>102312.12355090828</v>
      </c>
      <c r="DC7" s="28">
        <v>103230.16537412938</v>
      </c>
      <c r="DD7" s="28">
        <v>107459.66909454906</v>
      </c>
      <c r="DE7" s="28">
        <v>108525.5393829899</v>
      </c>
      <c r="DF7" s="28">
        <v>108656.22210565633</v>
      </c>
      <c r="DG7" s="28">
        <v>108238.11561131122</v>
      </c>
      <c r="DH7" s="28">
        <v>108152.66179956545</v>
      </c>
      <c r="DI7" s="28">
        <v>107160.40895076648</v>
      </c>
      <c r="DJ7" s="28">
        <v>109257.46071159854</v>
      </c>
      <c r="DK7" s="28">
        <v>111121.71638311104</v>
      </c>
      <c r="DL7" s="28">
        <v>111239.38217105778</v>
      </c>
      <c r="DM7" s="28">
        <v>110249.18406186282</v>
      </c>
      <c r="DN7" s="28">
        <v>111295.16554049381</v>
      </c>
      <c r="DO7" s="28">
        <v>112006.69087661116</v>
      </c>
      <c r="DP7" s="28">
        <v>117334.09882201473</v>
      </c>
      <c r="DQ7" s="28">
        <v>118138.96749033791</v>
      </c>
      <c r="DR7" s="28">
        <v>116809.16736369516</v>
      </c>
      <c r="DS7" s="28">
        <v>119203.27471334813</v>
      </c>
      <c r="DT7" s="28">
        <v>118926.29808866847</v>
      </c>
      <c r="DU7" s="28">
        <v>116913.27532018852</v>
      </c>
      <c r="DV7" s="28">
        <v>117694.49321715817</v>
      </c>
      <c r="DW7" s="28">
        <v>118390.84615207261</v>
      </c>
      <c r="DX7" s="28">
        <v>118667.02179347127</v>
      </c>
      <c r="DY7" s="28">
        <v>120340.39092421648</v>
      </c>
      <c r="DZ7" s="28">
        <v>122330.71948422745</v>
      </c>
      <c r="EA7" s="28">
        <v>123473.67499676615</v>
      </c>
      <c r="EB7" s="28">
        <v>127096.37760833504</v>
      </c>
      <c r="EC7" s="28">
        <v>127834.35320703428</v>
      </c>
      <c r="ED7" s="28">
        <v>131599.1497875019</v>
      </c>
      <c r="EE7" s="28">
        <v>132091.31243059586</v>
      </c>
      <c r="EF7" s="28">
        <v>130269.75149443385</v>
      </c>
      <c r="EG7" s="28">
        <v>128165.81240550747</v>
      </c>
      <c r="EH7" s="28">
        <v>129050.30902280426</v>
      </c>
      <c r="EI7" s="28">
        <v>130669.56012628823</v>
      </c>
      <c r="EJ7" s="28">
        <v>130076.03466058138</v>
      </c>
      <c r="EK7" s="28">
        <v>130236.56454447212</v>
      </c>
      <c r="EL7" s="28">
        <v>128293.95069103152</v>
      </c>
      <c r="EM7" s="28">
        <v>130390.89528266779</v>
      </c>
      <c r="EN7" s="28">
        <v>140932.03086426572</v>
      </c>
      <c r="EO7" s="28">
        <v>148833.0545207613</v>
      </c>
      <c r="EP7" s="28">
        <v>149455.45189375474</v>
      </c>
      <c r="EQ7" s="28">
        <v>148018.75157973185</v>
      </c>
      <c r="ER7" s="28">
        <v>150185.84503548642</v>
      </c>
      <c r="ES7" s="28">
        <v>148603.42626818208</v>
      </c>
    </row>
    <row r="8" spans="1:156" ht="15" customHeight="1">
      <c r="A8" s="478" t="s">
        <v>523</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15275.135629660002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11868.873913000003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13260.195616659999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15275.135629660002</v>
      </c>
      <c r="EO8" s="28">
        <v>14479.559871660003</v>
      </c>
      <c r="EP8" s="28">
        <v>14607.449968660001</v>
      </c>
      <c r="EQ8" s="28">
        <v>14676.260666330001</v>
      </c>
      <c r="ER8" s="28">
        <v>15045.176463279997</v>
      </c>
      <c r="ES8" s="28">
        <v>16272.226517569354</v>
      </c>
    </row>
    <row r="9" spans="1:156" ht="15" customHeight="1">
      <c r="A9" s="478" t="s">
        <v>502</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125656.89523460572</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125656.89523460572</v>
      </c>
      <c r="EO9" s="28">
        <v>134353.49464910131</v>
      </c>
      <c r="EP9" s="28">
        <v>134848.00192509475</v>
      </c>
      <c r="EQ9" s="28">
        <v>133342.49091340185</v>
      </c>
      <c r="ER9" s="28">
        <v>135140.66857220643</v>
      </c>
      <c r="ES9" s="28">
        <v>132331.19975061272</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row>
    <row r="11" spans="1:156" ht="15" customHeight="1">
      <c r="A11" s="477" t="s">
        <v>518</v>
      </c>
      <c r="B11" s="28">
        <v>98116.49550138606</v>
      </c>
      <c r="C11" s="28">
        <v>103993.2491106128</v>
      </c>
      <c r="D11" s="28">
        <v>103669.59388731845</v>
      </c>
      <c r="E11" s="28">
        <v>102858.68499697205</v>
      </c>
      <c r="F11" s="28">
        <v>108243.75592306556</v>
      </c>
      <c r="G11" s="28">
        <v>109338.98850021212</v>
      </c>
      <c r="H11" s="28">
        <v>112762.76114366713</v>
      </c>
      <c r="I11" s="28">
        <v>114340.81008136096</v>
      </c>
      <c r="J11" s="28">
        <v>118477.18775883525</v>
      </c>
      <c r="K11" s="28">
        <v>126460.47387410497</v>
      </c>
      <c r="L11" s="28">
        <v>133748.62680336431</v>
      </c>
      <c r="M11" s="28">
        <v>92799.78750310457</v>
      </c>
      <c r="N11" s="28">
        <v>91926.85810626141</v>
      </c>
      <c r="O11" s="28">
        <v>93803.639585926387</v>
      </c>
      <c r="P11" s="28">
        <v>94795.200598966461</v>
      </c>
      <c r="Q11" s="28">
        <v>95836.921211292327</v>
      </c>
      <c r="R11" s="28">
        <v>95278.247804300743</v>
      </c>
      <c r="S11" s="28">
        <v>95257.225147540128</v>
      </c>
      <c r="T11" s="28">
        <v>96436.294776119932</v>
      </c>
      <c r="U11" s="28">
        <v>96209.507741202062</v>
      </c>
      <c r="V11" s="28">
        <v>96812.550052148668</v>
      </c>
      <c r="W11" s="28">
        <v>97206.071120205379</v>
      </c>
      <c r="X11" s="28">
        <v>98116.49550138606</v>
      </c>
      <c r="Y11" s="28">
        <v>98224.685518580562</v>
      </c>
      <c r="Z11" s="28">
        <v>98994.646848727396</v>
      </c>
      <c r="AA11" s="28">
        <v>99960.060926911989</v>
      </c>
      <c r="AB11" s="28">
        <v>100629.06925587208</v>
      </c>
      <c r="AC11" s="28">
        <v>101478.1662317906</v>
      </c>
      <c r="AD11" s="28">
        <v>101641.67128612867</v>
      </c>
      <c r="AE11" s="28">
        <v>102062.62854146898</v>
      </c>
      <c r="AF11" s="28">
        <v>102305.42476447803</v>
      </c>
      <c r="AG11" s="28">
        <v>102859.66458018425</v>
      </c>
      <c r="AH11" s="28">
        <v>102411.8153459038</v>
      </c>
      <c r="AI11" s="28">
        <v>103732.0744057345</v>
      </c>
      <c r="AJ11" s="28">
        <v>103993.2491106128</v>
      </c>
      <c r="AK11" s="28">
        <v>103742.0347373354</v>
      </c>
      <c r="AL11" s="28">
        <v>104307.8080495426</v>
      </c>
      <c r="AM11" s="28">
        <v>103822.81099087301</v>
      </c>
      <c r="AN11" s="28">
        <v>101482.40471256597</v>
      </c>
      <c r="AO11" s="28">
        <v>102012.49903866102</v>
      </c>
      <c r="AP11" s="28">
        <v>101767.55151119463</v>
      </c>
      <c r="AQ11" s="28">
        <v>101699.72985107305</v>
      </c>
      <c r="AR11" s="28">
        <v>102051.60547677011</v>
      </c>
      <c r="AS11" s="28">
        <v>101050.64841268642</v>
      </c>
      <c r="AT11" s="28">
        <v>101440.66264518439</v>
      </c>
      <c r="AU11" s="28">
        <v>103434.23203337628</v>
      </c>
      <c r="AV11" s="28">
        <v>103669.59388731845</v>
      </c>
      <c r="AW11" s="28">
        <v>103802.75769056051</v>
      </c>
      <c r="AX11" s="28">
        <v>104023.94438165933</v>
      </c>
      <c r="AY11" s="28">
        <v>103452.60547212225</v>
      </c>
      <c r="AZ11" s="28">
        <v>102746.47152944143</v>
      </c>
      <c r="BA11" s="28">
        <v>102173.94848943593</v>
      </c>
      <c r="BB11" s="28">
        <v>101701.4242945201</v>
      </c>
      <c r="BC11" s="28">
        <v>101923.27461917482</v>
      </c>
      <c r="BD11" s="28">
        <v>103031.53758272654</v>
      </c>
      <c r="BE11" s="28">
        <v>101538.91681700153</v>
      </c>
      <c r="BF11" s="28">
        <v>101621.08800036642</v>
      </c>
      <c r="BG11" s="28">
        <v>102465.54918086479</v>
      </c>
      <c r="BH11" s="28">
        <v>102858.68499697205</v>
      </c>
      <c r="BI11" s="28">
        <v>103353.85153060713</v>
      </c>
      <c r="BJ11" s="28">
        <v>104173.84847958344</v>
      </c>
      <c r="BK11" s="28">
        <v>103341.27392638972</v>
      </c>
      <c r="BL11" s="28">
        <v>106563.75868080379</v>
      </c>
      <c r="BM11" s="28">
        <v>106845.59857254401</v>
      </c>
      <c r="BN11" s="28">
        <v>106531.5802484421</v>
      </c>
      <c r="BO11" s="28">
        <v>106574.92799107186</v>
      </c>
      <c r="BP11" s="28">
        <v>106831.18638956745</v>
      </c>
      <c r="BQ11" s="28">
        <v>106568.62993668462</v>
      </c>
      <c r="BR11" s="28">
        <v>107638.8878831421</v>
      </c>
      <c r="BS11" s="28">
        <v>107640.40839886556</v>
      </c>
      <c r="BT11" s="28">
        <v>108243.75592306556</v>
      </c>
      <c r="BU11" s="28">
        <v>108782.94297039</v>
      </c>
      <c r="BV11" s="28">
        <v>109118.89615383006</v>
      </c>
      <c r="BW11" s="28">
        <v>108194.32484357573</v>
      </c>
      <c r="BX11" s="28">
        <v>108029.59555103409</v>
      </c>
      <c r="BY11" s="28">
        <v>107925.20886883633</v>
      </c>
      <c r="BZ11" s="28">
        <v>107256.57616897358</v>
      </c>
      <c r="CA11" s="28">
        <v>107236.32494511968</v>
      </c>
      <c r="CB11" s="28">
        <v>107366.59198044261</v>
      </c>
      <c r="CC11" s="28">
        <v>108505.22967096191</v>
      </c>
      <c r="CD11" s="28">
        <v>109244.04650285098</v>
      </c>
      <c r="CE11" s="28">
        <v>108892.89806755532</v>
      </c>
      <c r="CF11" s="28">
        <v>109338.98850021212</v>
      </c>
      <c r="CG11" s="28">
        <v>108417.22159518796</v>
      </c>
      <c r="CH11" s="28">
        <v>109054.23244600804</v>
      </c>
      <c r="CI11" s="28">
        <v>107815.32828450833</v>
      </c>
      <c r="CJ11" s="28">
        <v>107845.2472462249</v>
      </c>
      <c r="CK11" s="28">
        <v>108023.95228485655</v>
      </c>
      <c r="CL11" s="28">
        <v>111389.34945446199</v>
      </c>
      <c r="CM11" s="28">
        <v>108509.4432952135</v>
      </c>
      <c r="CN11" s="28">
        <v>111996.38712685891</v>
      </c>
      <c r="CO11" s="28">
        <v>111849.08979488646</v>
      </c>
      <c r="CP11" s="28">
        <v>112400.94071211953</v>
      </c>
      <c r="CQ11" s="28">
        <v>111393.56431495423</v>
      </c>
      <c r="CR11" s="28">
        <v>112762.76114366713</v>
      </c>
      <c r="CS11" s="28">
        <v>112623.83285398445</v>
      </c>
      <c r="CT11" s="28">
        <v>113382.74767013815</v>
      </c>
      <c r="CU11" s="28">
        <v>114232.12787654166</v>
      </c>
      <c r="CV11" s="28">
        <v>114927.28486939975</v>
      </c>
      <c r="CW11" s="28">
        <v>115361.10408582777</v>
      </c>
      <c r="CX11" s="28">
        <v>116561.83566035429</v>
      </c>
      <c r="CY11" s="28">
        <v>113692.01996136362</v>
      </c>
      <c r="CZ11" s="28">
        <v>112843.07687106413</v>
      </c>
      <c r="DA11" s="28">
        <v>113816.27835072289</v>
      </c>
      <c r="DB11" s="28">
        <v>114043.39700384172</v>
      </c>
      <c r="DC11" s="28">
        <v>113315.41931790058</v>
      </c>
      <c r="DD11" s="28">
        <v>114340.81008136096</v>
      </c>
      <c r="DE11" s="28">
        <v>115034.23855865006</v>
      </c>
      <c r="DF11" s="28">
        <v>115340.1498470736</v>
      </c>
      <c r="DG11" s="28">
        <v>114529.52505846885</v>
      </c>
      <c r="DH11" s="28">
        <v>114937.71992161454</v>
      </c>
      <c r="DI11" s="28">
        <v>114486.13688057355</v>
      </c>
      <c r="DJ11" s="28">
        <v>115595.98747093143</v>
      </c>
      <c r="DK11" s="28">
        <v>115475.69647580899</v>
      </c>
      <c r="DL11" s="28">
        <v>115899.99509645223</v>
      </c>
      <c r="DM11" s="28">
        <v>116814.31283451724</v>
      </c>
      <c r="DN11" s="28">
        <v>117242.18907146619</v>
      </c>
      <c r="DO11" s="28">
        <v>116482.09145706879</v>
      </c>
      <c r="DP11" s="28">
        <v>118477.18775883525</v>
      </c>
      <c r="DQ11" s="28">
        <v>119091.90657118204</v>
      </c>
      <c r="DR11" s="28">
        <v>120812.96012369485</v>
      </c>
      <c r="DS11" s="28">
        <v>119979.37952908195</v>
      </c>
      <c r="DT11" s="28">
        <v>122603.05389662152</v>
      </c>
      <c r="DU11" s="28">
        <v>121808.04311146145</v>
      </c>
      <c r="DV11" s="28">
        <v>123671.35347296175</v>
      </c>
      <c r="DW11" s="28">
        <v>124157.55538945735</v>
      </c>
      <c r="DX11" s="28">
        <v>125009.76133197872</v>
      </c>
      <c r="DY11" s="28">
        <v>123998.22132085355</v>
      </c>
      <c r="DZ11" s="28">
        <v>124485.61001098255</v>
      </c>
      <c r="EA11" s="28">
        <v>125676.8853478439</v>
      </c>
      <c r="EB11" s="28">
        <v>126460.47387410497</v>
      </c>
      <c r="EC11" s="28">
        <v>127221.68760198576</v>
      </c>
      <c r="ED11" s="28">
        <v>125177.81182932801</v>
      </c>
      <c r="EE11" s="28">
        <v>126108.94768414415</v>
      </c>
      <c r="EF11" s="28">
        <v>128636.68355133616</v>
      </c>
      <c r="EG11" s="28">
        <v>127893.10716861176</v>
      </c>
      <c r="EH11" s="28">
        <v>129804.99105748573</v>
      </c>
      <c r="EI11" s="28">
        <v>129435.47584169182</v>
      </c>
      <c r="EJ11" s="28">
        <v>129951.3897300586</v>
      </c>
      <c r="EK11" s="28">
        <v>129984.73010526787</v>
      </c>
      <c r="EL11" s="28">
        <v>130524.86871170851</v>
      </c>
      <c r="EM11" s="28">
        <v>131445.51112831221</v>
      </c>
      <c r="EN11" s="28">
        <v>133748.62680336431</v>
      </c>
      <c r="EO11" s="28">
        <v>132216.6761322387</v>
      </c>
      <c r="EP11" s="28">
        <v>132816.8115692852</v>
      </c>
      <c r="EQ11" s="28">
        <v>135978.3760239582</v>
      </c>
      <c r="ER11" s="28">
        <v>136791.7476533736</v>
      </c>
      <c r="ES11" s="28">
        <v>138192.42176927731</v>
      </c>
    </row>
    <row r="12" spans="1:156" ht="15" customHeight="1">
      <c r="A12" s="478" t="s">
        <v>503</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c r="EQ12" s="28">
        <v>13586.445226020005</v>
      </c>
      <c r="ER12" s="28">
        <v>13701.319178180009</v>
      </c>
      <c r="ES12" s="28">
        <v>13845.705638919999</v>
      </c>
    </row>
    <row r="13" spans="1:156" ht="15" customHeight="1">
      <c r="A13" s="478" t="s">
        <v>524</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c r="EQ13" s="28">
        <v>53194.100561581399</v>
      </c>
      <c r="ER13" s="28">
        <v>54491.580760746205</v>
      </c>
      <c r="ES13" s="28">
        <v>55034.412973740829</v>
      </c>
    </row>
    <row r="14" spans="1:156" ht="15" customHeight="1">
      <c r="A14" s="478" t="s">
        <v>505</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c r="EQ14" s="28">
        <v>6739.397877138601</v>
      </c>
      <c r="ER14" s="28">
        <v>7436.3390043500976</v>
      </c>
      <c r="ES14" s="28">
        <v>7761.1165251268239</v>
      </c>
    </row>
    <row r="15" spans="1:156" ht="15" customHeight="1">
      <c r="A15" s="478" t="s">
        <v>525</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c r="EQ15" s="28">
        <v>60181.465339698181</v>
      </c>
      <c r="ER15" s="28">
        <v>60299.458665887279</v>
      </c>
      <c r="ES15" s="28">
        <v>60364.626234499672</v>
      </c>
    </row>
    <row r="16" spans="1:156" ht="15" customHeight="1">
      <c r="A16" s="478" t="s">
        <v>526</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c r="EQ16" s="28">
        <v>1649.9818166300001</v>
      </c>
      <c r="ER16" s="28">
        <v>240.04961963000014</v>
      </c>
      <c r="ES16" s="28">
        <v>511.44008263000012</v>
      </c>
    </row>
    <row r="17" spans="1:149" ht="15" customHeight="1">
      <c r="A17" s="478" t="s">
        <v>527</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c r="EQ17" s="28">
        <v>114.47762019999999</v>
      </c>
      <c r="ER17" s="28">
        <v>108.53897779</v>
      </c>
      <c r="ES17" s="28">
        <v>90.651830469999993</v>
      </c>
    </row>
    <row r="18" spans="1:149" ht="15" customHeight="1">
      <c r="A18" s="478" t="s">
        <v>509</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c r="EQ18" s="28">
        <v>0</v>
      </c>
      <c r="ER18" s="28">
        <v>0</v>
      </c>
      <c r="ES18" s="28">
        <v>0</v>
      </c>
    </row>
    <row r="19" spans="1:149" ht="15" customHeight="1" thickBot="1">
      <c r="A19" s="824" t="s">
        <v>528</v>
      </c>
      <c r="B19" s="789">
        <v>365.80489298999998</v>
      </c>
      <c r="C19" s="789">
        <v>347.53026718999996</v>
      </c>
      <c r="D19" s="789">
        <v>291.48371152999994</v>
      </c>
      <c r="E19" s="789">
        <v>318.60065536000002</v>
      </c>
      <c r="F19" s="789">
        <v>247.39568180000001</v>
      </c>
      <c r="G19" s="789">
        <v>267.09438523</v>
      </c>
      <c r="H19" s="789">
        <v>209.57159602999997</v>
      </c>
      <c r="I19" s="789">
        <v>190.43391608000002</v>
      </c>
      <c r="J19" s="789">
        <v>446.42795759000001</v>
      </c>
      <c r="K19" s="789">
        <v>456.30231634</v>
      </c>
      <c r="L19" s="789">
        <v>1114.5740600399999</v>
      </c>
      <c r="M19" s="789">
        <v>329.45283029999996</v>
      </c>
      <c r="N19" s="789">
        <v>330.63382735000005</v>
      </c>
      <c r="O19" s="789">
        <v>334.91274484999997</v>
      </c>
      <c r="P19" s="789">
        <v>337.02723885</v>
      </c>
      <c r="Q19" s="789">
        <v>333.79654174999996</v>
      </c>
      <c r="R19" s="789">
        <v>331.78470374999995</v>
      </c>
      <c r="S19" s="789">
        <v>332.55838925</v>
      </c>
      <c r="T19" s="789">
        <v>333.08426750000001</v>
      </c>
      <c r="U19" s="789">
        <v>331.23384014999999</v>
      </c>
      <c r="V19" s="789">
        <v>332.97508089999997</v>
      </c>
      <c r="W19" s="789">
        <v>336.54008390000001</v>
      </c>
      <c r="X19" s="789">
        <v>365.80489298999998</v>
      </c>
      <c r="Y19" s="789">
        <v>360.38474358999997</v>
      </c>
      <c r="Z19" s="789">
        <v>357.23852598999997</v>
      </c>
      <c r="AA19" s="789">
        <v>354.70626348999997</v>
      </c>
      <c r="AB19" s="789">
        <v>352.87615589000001</v>
      </c>
      <c r="AC19" s="789">
        <v>357.95797689</v>
      </c>
      <c r="AD19" s="789">
        <v>334.44090348999998</v>
      </c>
      <c r="AE19" s="789">
        <v>343.82935348999996</v>
      </c>
      <c r="AF19" s="789">
        <v>345.27613368999999</v>
      </c>
      <c r="AG19" s="789">
        <v>375.72543698999999</v>
      </c>
      <c r="AH19" s="789">
        <v>353.16845098999994</v>
      </c>
      <c r="AI19" s="789">
        <v>355.03215739000001</v>
      </c>
      <c r="AJ19" s="789">
        <v>347.53026718999996</v>
      </c>
      <c r="AK19" s="789">
        <v>339.35939019</v>
      </c>
      <c r="AL19" s="789">
        <v>339.51939504000001</v>
      </c>
      <c r="AM19" s="789">
        <v>334.91755283999998</v>
      </c>
      <c r="AN19" s="789">
        <v>333.95625874000001</v>
      </c>
      <c r="AO19" s="789">
        <v>327.49239474000001</v>
      </c>
      <c r="AP19" s="789">
        <v>329.98040402999999</v>
      </c>
      <c r="AQ19" s="789">
        <v>334.32267902999996</v>
      </c>
      <c r="AR19" s="789">
        <v>335.21771603000002</v>
      </c>
      <c r="AS19" s="789">
        <v>343.32056002999997</v>
      </c>
      <c r="AT19" s="789">
        <v>346.66965352999995</v>
      </c>
      <c r="AU19" s="789">
        <v>345.15199192999995</v>
      </c>
      <c r="AV19" s="789">
        <v>291.48371152999994</v>
      </c>
      <c r="AW19" s="789">
        <v>273.51770868999995</v>
      </c>
      <c r="AX19" s="789">
        <v>268.82835599999999</v>
      </c>
      <c r="AY19" s="789">
        <v>264.3098857</v>
      </c>
      <c r="AZ19" s="789">
        <v>255.08331570000001</v>
      </c>
      <c r="BA19" s="789">
        <v>246.51581789999997</v>
      </c>
      <c r="BB19" s="789">
        <v>246.70935159999999</v>
      </c>
      <c r="BC19" s="789">
        <v>295.58836385000001</v>
      </c>
      <c r="BD19" s="789">
        <v>293.96905585000002</v>
      </c>
      <c r="BE19" s="789">
        <v>320.32351234999999</v>
      </c>
      <c r="BF19" s="789">
        <v>325.97833957</v>
      </c>
      <c r="BG19" s="789">
        <v>324.47594357000003</v>
      </c>
      <c r="BH19" s="789">
        <v>318.60065536000002</v>
      </c>
      <c r="BI19" s="789">
        <v>350.06383535999998</v>
      </c>
      <c r="BJ19" s="789">
        <v>316.48422335999999</v>
      </c>
      <c r="BK19" s="789">
        <v>403.46845445999998</v>
      </c>
      <c r="BL19" s="789">
        <v>394.34694196000004</v>
      </c>
      <c r="BM19" s="789">
        <v>386.82785676000003</v>
      </c>
      <c r="BN19" s="789">
        <v>349.62955426000002</v>
      </c>
      <c r="BO19" s="789">
        <v>346.79281126000001</v>
      </c>
      <c r="BP19" s="789">
        <v>346.54207826000004</v>
      </c>
      <c r="BQ19" s="789">
        <v>353.61931761000005</v>
      </c>
      <c r="BR19" s="789">
        <v>360.58953760999998</v>
      </c>
      <c r="BS19" s="789">
        <v>359.33924394999997</v>
      </c>
      <c r="BT19" s="789">
        <v>247.39568180000001</v>
      </c>
      <c r="BU19" s="789">
        <v>241.73524480000003</v>
      </c>
      <c r="BV19" s="789">
        <v>248.45679880000003</v>
      </c>
      <c r="BW19" s="789">
        <v>223.51853929999999</v>
      </c>
      <c r="BX19" s="789">
        <v>223.51853929999999</v>
      </c>
      <c r="BY19" s="789">
        <v>224.9527472</v>
      </c>
      <c r="BZ19" s="789">
        <v>254.78250919999999</v>
      </c>
      <c r="CA19" s="789">
        <v>249.15331219999999</v>
      </c>
      <c r="CB19" s="789">
        <v>249.8977782</v>
      </c>
      <c r="CC19" s="789">
        <v>253.41307219999999</v>
      </c>
      <c r="CD19" s="789">
        <v>264.43185889999995</v>
      </c>
      <c r="CE19" s="789">
        <v>264.51426389999995</v>
      </c>
      <c r="CF19" s="789">
        <v>267.09438523</v>
      </c>
      <c r="CG19" s="789">
        <v>273.80331143000001</v>
      </c>
      <c r="CH19" s="789">
        <v>285.50739542999997</v>
      </c>
      <c r="CI19" s="789">
        <v>261.39045742999997</v>
      </c>
      <c r="CJ19" s="789">
        <v>262.14953742999995</v>
      </c>
      <c r="CK19" s="789">
        <v>267.48639552999998</v>
      </c>
      <c r="CL19" s="789">
        <v>266.31099453000002</v>
      </c>
      <c r="CM19" s="789">
        <v>250.64575953000002</v>
      </c>
      <c r="CN19" s="789">
        <v>241.11957353000003</v>
      </c>
      <c r="CO19" s="789">
        <v>241.39230623</v>
      </c>
      <c r="CP19" s="789">
        <v>226.40173303</v>
      </c>
      <c r="CQ19" s="789">
        <v>232.72168303000001</v>
      </c>
      <c r="CR19" s="789">
        <v>209.57159602999997</v>
      </c>
      <c r="CS19" s="789">
        <v>169.78649052999998</v>
      </c>
      <c r="CT19" s="789">
        <v>172.04665173000001</v>
      </c>
      <c r="CU19" s="789">
        <v>172.64496273</v>
      </c>
      <c r="CV19" s="789">
        <v>174.18546873000003</v>
      </c>
      <c r="CW19" s="789">
        <v>181.91011846000001</v>
      </c>
      <c r="CX19" s="789">
        <v>185.89368194000002</v>
      </c>
      <c r="CY19" s="789">
        <v>185.35853193999998</v>
      </c>
      <c r="CZ19" s="789">
        <v>182.48337493999998</v>
      </c>
      <c r="DA19" s="789">
        <v>184.89228797999999</v>
      </c>
      <c r="DB19" s="789">
        <v>187.59090997999999</v>
      </c>
      <c r="DC19" s="789">
        <v>189.20519697999998</v>
      </c>
      <c r="DD19" s="789">
        <v>190.43391608000002</v>
      </c>
      <c r="DE19" s="789">
        <v>176.59588708000001</v>
      </c>
      <c r="DF19" s="789">
        <v>168.88525292</v>
      </c>
      <c r="DG19" s="789">
        <v>404.09674656999999</v>
      </c>
      <c r="DH19" s="789">
        <v>404.25997857000004</v>
      </c>
      <c r="DI19" s="789">
        <v>401.96531819</v>
      </c>
      <c r="DJ19" s="789">
        <v>400.98910639000002</v>
      </c>
      <c r="DK19" s="789">
        <v>343.52195899000003</v>
      </c>
      <c r="DL19" s="789">
        <v>329.56211798999999</v>
      </c>
      <c r="DM19" s="789">
        <v>642.15404798999998</v>
      </c>
      <c r="DN19" s="789">
        <v>529.05313598999999</v>
      </c>
      <c r="DO19" s="789">
        <v>336.52968578999997</v>
      </c>
      <c r="DP19" s="789">
        <v>446.42795759000001</v>
      </c>
      <c r="DQ19" s="789">
        <v>365.44997559000001</v>
      </c>
      <c r="DR19" s="789">
        <v>363.48045059000003</v>
      </c>
      <c r="DS19" s="789">
        <v>379.60770518999999</v>
      </c>
      <c r="DT19" s="789">
        <v>435.84592628999997</v>
      </c>
      <c r="DU19" s="789">
        <v>354.23384298999997</v>
      </c>
      <c r="DV19" s="789">
        <v>448.78588037999998</v>
      </c>
      <c r="DW19" s="789">
        <v>433.07672137999998</v>
      </c>
      <c r="DX19" s="789">
        <v>433.65562933000001</v>
      </c>
      <c r="DY19" s="789">
        <v>431.23202633000005</v>
      </c>
      <c r="DZ19" s="789">
        <v>477.91438503999996</v>
      </c>
      <c r="EA19" s="789">
        <v>432.12668194000003</v>
      </c>
      <c r="EB19" s="789">
        <v>456.30231634</v>
      </c>
      <c r="EC19" s="930">
        <v>432.84578508999994</v>
      </c>
      <c r="ED19" s="930">
        <v>418.24699108999999</v>
      </c>
      <c r="EE19" s="930">
        <v>426.65432109</v>
      </c>
      <c r="EF19" s="930">
        <v>445.72850808999999</v>
      </c>
      <c r="EG19" s="930">
        <v>422.01926953999998</v>
      </c>
      <c r="EH19" s="930">
        <v>471.18967504</v>
      </c>
      <c r="EI19" s="930">
        <v>547.53625204000002</v>
      </c>
      <c r="EJ19" s="930">
        <v>465.12467884</v>
      </c>
      <c r="EK19" s="930">
        <v>465.73169134</v>
      </c>
      <c r="EL19" s="930">
        <v>495.16523253999998</v>
      </c>
      <c r="EM19" s="930">
        <v>434.23586353999997</v>
      </c>
      <c r="EN19" s="930">
        <v>1114.5740600399999</v>
      </c>
      <c r="EO19" s="930">
        <v>486.52117003999996</v>
      </c>
      <c r="EP19" s="930">
        <v>501.35173079000003</v>
      </c>
      <c r="EQ19" s="930">
        <v>512.50758268999994</v>
      </c>
      <c r="ER19" s="930">
        <v>514.46144678999997</v>
      </c>
      <c r="ES19" s="930">
        <v>584.46848389000002</v>
      </c>
    </row>
    <row r="20" spans="1:149" ht="15" customHeight="1">
      <c r="A20" s="479" t="s">
        <v>964</v>
      </c>
      <c r="B20" s="480"/>
      <c r="C20" s="480"/>
      <c r="D20" s="480"/>
      <c r="E20" s="480"/>
      <c r="F20" s="480"/>
      <c r="G20" s="480"/>
      <c r="H20" s="480"/>
      <c r="I20" s="480"/>
      <c r="J20" s="480"/>
      <c r="K20" s="480"/>
      <c r="L20" s="480"/>
      <c r="M20" s="480"/>
      <c r="N20" s="480"/>
      <c r="O20" s="480"/>
      <c r="P20" s="480"/>
      <c r="DZ20" s="28"/>
      <c r="EO20" s="28"/>
    </row>
    <row r="21" spans="1:149" ht="15" customHeight="1">
      <c r="A21" s="481" t="s">
        <v>972</v>
      </c>
      <c r="EO21" s="28"/>
    </row>
    <row r="30" spans="1:149">
      <c r="E30" s="15" t="s">
        <v>520</v>
      </c>
    </row>
  </sheetData>
  <mergeCells count="24">
    <mergeCell ref="EO3:ES3"/>
    <mergeCell ref="CS3:DD3"/>
    <mergeCell ref="CG3:CR3"/>
    <mergeCell ref="BI3:BT3"/>
    <mergeCell ref="H3:H4"/>
    <mergeCell ref="I3:I4"/>
    <mergeCell ref="J3:J4"/>
    <mergeCell ref="K3:K4"/>
    <mergeCell ref="L3:L4"/>
    <mergeCell ref="EC3:EN3"/>
    <mergeCell ref="A3:A4"/>
    <mergeCell ref="B3:B4"/>
    <mergeCell ref="C3:C4"/>
    <mergeCell ref="D3:D4"/>
    <mergeCell ref="E3:E4"/>
    <mergeCell ref="F3:F4"/>
    <mergeCell ref="BU3:CF3"/>
    <mergeCell ref="G3:G4"/>
    <mergeCell ref="M3:X3"/>
    <mergeCell ref="Y3:AJ3"/>
    <mergeCell ref="AK3:AV3"/>
    <mergeCell ref="AW3:BH3"/>
    <mergeCell ref="DQ3:EB3"/>
    <mergeCell ref="DE3:DP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BD25"/>
  <sheetViews>
    <sheetView showGridLines="0" zoomScaleNormal="100" zoomScaleSheetLayoutView="100" workbookViewId="0">
      <pane xSplit="1" topLeftCell="AP1" activePane="topRight" state="frozen"/>
      <selection pane="topRight" activeCell="AZ29" sqref="AZ29"/>
    </sheetView>
  </sheetViews>
  <sheetFormatPr defaultColWidth="9.28515625" defaultRowHeight="12.75"/>
  <cols>
    <col min="1" max="1" width="46" style="482" customWidth="1"/>
    <col min="2" max="53" width="8.5703125" style="482" customWidth="1"/>
    <col min="54" max="16384" width="9.28515625" style="482"/>
  </cols>
  <sheetData>
    <row r="1" spans="1:56" ht="17.25">
      <c r="A1" s="25" t="s">
        <v>59</v>
      </c>
      <c r="B1" s="483"/>
      <c r="C1" s="483"/>
      <c r="D1" s="483"/>
      <c r="E1" s="483"/>
      <c r="F1" s="483"/>
      <c r="G1" s="483"/>
      <c r="H1" s="483"/>
      <c r="I1" s="483"/>
      <c r="J1" s="483"/>
      <c r="K1" s="483"/>
      <c r="L1" s="483"/>
      <c r="M1" s="483"/>
      <c r="N1" s="483"/>
      <c r="O1" s="483"/>
      <c r="P1" s="483"/>
      <c r="Q1" s="483"/>
      <c r="R1" s="483"/>
      <c r="S1" s="483"/>
      <c r="T1" s="483"/>
    </row>
    <row r="2" spans="1:56">
      <c r="A2" s="379" t="s">
        <v>76</v>
      </c>
      <c r="B2" s="483"/>
      <c r="C2" s="483"/>
      <c r="D2" s="483"/>
      <c r="E2" s="483"/>
      <c r="F2" s="483"/>
      <c r="G2" s="483"/>
      <c r="H2" s="483"/>
      <c r="I2" s="483"/>
      <c r="J2" s="483"/>
      <c r="K2" s="483"/>
      <c r="L2" s="483"/>
      <c r="M2" s="483"/>
      <c r="N2" s="483"/>
      <c r="O2" s="483"/>
      <c r="P2" s="483"/>
      <c r="Q2" s="483"/>
      <c r="R2" s="483"/>
      <c r="S2" s="483"/>
      <c r="T2" s="483"/>
    </row>
    <row r="3" spans="1:56" s="484" customFormat="1" ht="17.25" customHeight="1">
      <c r="A3" s="1023"/>
      <c r="B3" s="1183">
        <v>2015</v>
      </c>
      <c r="C3" s="1183">
        <v>2016</v>
      </c>
      <c r="D3" s="1183">
        <v>2017</v>
      </c>
      <c r="E3" s="1183">
        <v>2018</v>
      </c>
      <c r="F3" s="1183">
        <v>2019</v>
      </c>
      <c r="G3" s="1183" t="s">
        <v>717</v>
      </c>
      <c r="H3" s="1183" t="s">
        <v>206</v>
      </c>
      <c r="I3" s="1183" t="s">
        <v>735</v>
      </c>
      <c r="J3" s="1183" t="s">
        <v>821</v>
      </c>
      <c r="K3" s="1183" t="s">
        <v>878</v>
      </c>
      <c r="L3" s="1189" t="s">
        <v>902</v>
      </c>
      <c r="M3" s="1184">
        <v>2016</v>
      </c>
      <c r="N3" s="1185"/>
      <c r="O3" s="1185"/>
      <c r="P3" s="1186"/>
      <c r="Q3" s="1184">
        <v>2017</v>
      </c>
      <c r="R3" s="1185"/>
      <c r="S3" s="1185"/>
      <c r="T3" s="1187"/>
      <c r="U3" s="1188">
        <v>2018</v>
      </c>
      <c r="V3" s="1185"/>
      <c r="W3" s="1185"/>
      <c r="X3" s="1186"/>
      <c r="Y3" s="1185">
        <v>2019</v>
      </c>
      <c r="Z3" s="1185"/>
      <c r="AA3" s="1185"/>
      <c r="AB3" s="1185"/>
      <c r="AC3" s="1184" t="s">
        <v>717</v>
      </c>
      <c r="AD3" s="1185"/>
      <c r="AE3" s="1185"/>
      <c r="AF3" s="1185"/>
      <c r="AG3" s="1184" t="s">
        <v>716</v>
      </c>
      <c r="AH3" s="1185"/>
      <c r="AI3" s="1185"/>
      <c r="AJ3" s="1185"/>
      <c r="AK3" s="1184" t="s">
        <v>735</v>
      </c>
      <c r="AL3" s="1185"/>
      <c r="AM3" s="1185"/>
      <c r="AN3" s="1185"/>
      <c r="AO3" s="1184" t="s">
        <v>799</v>
      </c>
      <c r="AP3" s="1185"/>
      <c r="AQ3" s="1185"/>
      <c r="AR3" s="1185"/>
      <c r="AS3" s="1184" t="s">
        <v>875</v>
      </c>
      <c r="AT3" s="1185"/>
      <c r="AU3" s="1185"/>
      <c r="AV3" s="1185"/>
      <c r="AW3" s="1184" t="s">
        <v>901</v>
      </c>
      <c r="AX3" s="1185"/>
      <c r="AY3" s="1185"/>
      <c r="AZ3" s="1185"/>
      <c r="BA3" s="1046" t="s">
        <v>901</v>
      </c>
      <c r="BB3" s="1051"/>
      <c r="BC3" s="1051"/>
      <c r="BD3" s="1052"/>
    </row>
    <row r="4" spans="1:56" s="484" customFormat="1" ht="17.25" customHeight="1">
      <c r="A4" s="1024"/>
      <c r="B4" s="1183"/>
      <c r="C4" s="1183"/>
      <c r="D4" s="1183"/>
      <c r="E4" s="1183"/>
      <c r="F4" s="1183"/>
      <c r="G4" s="1183"/>
      <c r="H4" s="1183"/>
      <c r="I4" s="1183"/>
      <c r="J4" s="1183"/>
      <c r="K4" s="1183"/>
      <c r="L4" s="1189"/>
      <c r="M4" s="1025" t="s">
        <v>97</v>
      </c>
      <c r="N4" s="1025" t="s">
        <v>98</v>
      </c>
      <c r="O4" s="1026" t="s">
        <v>99</v>
      </c>
      <c r="P4" s="1026" t="s">
        <v>100</v>
      </c>
      <c r="Q4" s="1026" t="s">
        <v>97</v>
      </c>
      <c r="R4" s="1026" t="s">
        <v>98</v>
      </c>
      <c r="S4" s="1026" t="s">
        <v>99</v>
      </c>
      <c r="T4" s="1026" t="s">
        <v>100</v>
      </c>
      <c r="U4" s="1026" t="s">
        <v>97</v>
      </c>
      <c r="V4" s="1026" t="s">
        <v>98</v>
      </c>
      <c r="W4" s="1026" t="s">
        <v>99</v>
      </c>
      <c r="X4" s="1026" t="s">
        <v>100</v>
      </c>
      <c r="Y4" s="1026" t="s">
        <v>97</v>
      </c>
      <c r="Z4" s="1026" t="s">
        <v>98</v>
      </c>
      <c r="AA4" s="1026" t="s">
        <v>99</v>
      </c>
      <c r="AB4" s="1026" t="s">
        <v>100</v>
      </c>
      <c r="AC4" s="1026" t="s">
        <v>97</v>
      </c>
      <c r="AD4" s="1026" t="s">
        <v>98</v>
      </c>
      <c r="AE4" s="1026" t="s">
        <v>99</v>
      </c>
      <c r="AF4" s="1026" t="s">
        <v>100</v>
      </c>
      <c r="AG4" s="1026" t="s">
        <v>97</v>
      </c>
      <c r="AH4" s="1026" t="s">
        <v>98</v>
      </c>
      <c r="AI4" s="1026" t="s">
        <v>99</v>
      </c>
      <c r="AJ4" s="1026" t="s">
        <v>100</v>
      </c>
      <c r="AK4" s="1026" t="s">
        <v>97</v>
      </c>
      <c r="AL4" s="1026" t="s">
        <v>98</v>
      </c>
      <c r="AM4" s="1026" t="s">
        <v>99</v>
      </c>
      <c r="AN4" s="1026" t="s">
        <v>100</v>
      </c>
      <c r="AO4" s="1026" t="s">
        <v>97</v>
      </c>
      <c r="AP4" s="1026" t="s">
        <v>98</v>
      </c>
      <c r="AQ4" s="1026" t="s">
        <v>99</v>
      </c>
      <c r="AR4" s="1026" t="s">
        <v>100</v>
      </c>
      <c r="AS4" s="1026" t="s">
        <v>97</v>
      </c>
      <c r="AT4" s="1026" t="s">
        <v>98</v>
      </c>
      <c r="AU4" s="1026" t="s">
        <v>99</v>
      </c>
      <c r="AV4" s="1026" t="s">
        <v>100</v>
      </c>
      <c r="AW4" s="1026" t="s">
        <v>97</v>
      </c>
      <c r="AX4" s="1026" t="s">
        <v>98</v>
      </c>
      <c r="AY4" s="1026" t="s">
        <v>99</v>
      </c>
      <c r="AZ4" s="1026" t="s">
        <v>100</v>
      </c>
      <c r="BA4" s="1026" t="s">
        <v>97</v>
      </c>
    </row>
    <row r="5" spans="1:56" s="490" customFormat="1" ht="15" customHeight="1">
      <c r="A5" s="486" t="s">
        <v>491</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c r="BA5" s="489">
        <v>1946.2015609900002</v>
      </c>
    </row>
    <row r="6" spans="1:56" s="491" customFormat="1" ht="15" customHeight="1">
      <c r="A6" s="492" t="s">
        <v>418</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c r="BA6" s="494">
        <v>2427.4585999700003</v>
      </c>
    </row>
    <row r="7" spans="1:56" s="495" customFormat="1" ht="15" customHeight="1">
      <c r="A7" s="492" t="s">
        <v>529</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c r="BA7" s="494">
        <v>481.25703898</v>
      </c>
    </row>
    <row r="8" spans="1:56"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6" s="485" customFormat="1">
      <c r="A9" s="486" t="s">
        <v>478</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c r="BA9" s="489">
        <v>5573.0789095500004</v>
      </c>
    </row>
    <row r="10" spans="1:56" s="501" customFormat="1" ht="15" customHeight="1">
      <c r="A10" s="492" t="s">
        <v>530</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c r="BA10" s="505">
        <v>4259.3335268700002</v>
      </c>
    </row>
    <row r="11" spans="1:56" s="501" customFormat="1" ht="15" customHeight="1">
      <c r="A11" s="492" t="s">
        <v>531</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c r="BA11" s="505">
        <v>182.0164316</v>
      </c>
    </row>
    <row r="12" spans="1:56" s="501" customFormat="1" ht="15" customHeight="1">
      <c r="A12" s="506" t="s">
        <v>418</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c r="BA12" s="503">
        <v>355.99993603000001</v>
      </c>
    </row>
    <row r="13" spans="1:56" s="501" customFormat="1">
      <c r="A13" s="506" t="s">
        <v>426</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c r="BA13" s="503">
        <v>173.98350443000001</v>
      </c>
    </row>
    <row r="14" spans="1:56" s="509" customFormat="1" ht="15" customHeight="1">
      <c r="A14" s="492" t="s">
        <v>532</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c r="BA14" s="505">
        <v>1131.7289510800001</v>
      </c>
    </row>
    <row r="15" spans="1:56"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6" s="514" customFormat="1" ht="15" customHeight="1">
      <c r="A16" s="510" t="s">
        <v>533</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c r="BA16" s="513">
        <v>7730.0069116099994</v>
      </c>
    </row>
    <row r="17" spans="1:53" s="516" customFormat="1" ht="15" customHeight="1">
      <c r="A17" s="515" t="s">
        <v>534</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c r="BA17" s="512">
        <v>3967.4967176</v>
      </c>
    </row>
    <row r="18" spans="1:53" s="516" customFormat="1" ht="15" customHeight="1">
      <c r="A18" s="515" t="s">
        <v>535</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c r="BA18" s="512">
        <v>2004.6461150099999</v>
      </c>
    </row>
    <row r="19" spans="1:53" s="516" customFormat="1" ht="13.5" customHeight="1">
      <c r="A19" s="515" t="s">
        <v>536</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c r="BA19" s="512">
        <v>1757.8640789999999</v>
      </c>
    </row>
    <row r="20" spans="1:53"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c r="BA20" s="498"/>
    </row>
    <row r="21" spans="1:53" s="490" customFormat="1" ht="15" customHeight="1">
      <c r="A21" s="486" t="s">
        <v>537</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c r="BA21" s="489">
        <v>7291.2881563700003</v>
      </c>
    </row>
    <row r="22" spans="1:53"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c r="BA22" s="498"/>
    </row>
    <row r="23" spans="1:53" s="490" customFormat="1" ht="15" customHeight="1" thickBot="1">
      <c r="A23" s="820" t="s">
        <v>233</v>
      </c>
      <c r="B23" s="821">
        <v>1926.95820718</v>
      </c>
      <c r="C23" s="822">
        <v>2153.19260411</v>
      </c>
      <c r="D23" s="823">
        <v>2244.5257775700002</v>
      </c>
      <c r="E23" s="823">
        <v>3290.1174948299995</v>
      </c>
      <c r="F23" s="823">
        <v>3734.9054255000001</v>
      </c>
      <c r="G23" s="823">
        <v>3972.7031352100003</v>
      </c>
      <c r="H23" s="823">
        <v>4467.50144163</v>
      </c>
      <c r="I23" s="823">
        <v>4979.963182630001</v>
      </c>
      <c r="J23" s="823">
        <v>6022.3742843500013</v>
      </c>
      <c r="K23" s="823">
        <v>6301.0733712200017</v>
      </c>
      <c r="L23" s="823">
        <v>7461.5995128300001</v>
      </c>
      <c r="M23" s="823">
        <v>1848.63732787</v>
      </c>
      <c r="N23" s="823">
        <v>1894.1320215200001</v>
      </c>
      <c r="O23" s="823">
        <v>1959.98634831</v>
      </c>
      <c r="P23" s="823">
        <v>2153.19260411</v>
      </c>
      <c r="Q23" s="823">
        <v>2061.6374047899999</v>
      </c>
      <c r="R23" s="823">
        <v>2078.7949574800004</v>
      </c>
      <c r="S23" s="823">
        <v>2290.5477782800003</v>
      </c>
      <c r="T23" s="823">
        <v>2244.5257775700002</v>
      </c>
      <c r="U23" s="823">
        <v>3125.2212501100007</v>
      </c>
      <c r="V23" s="823">
        <v>3180.1784052100002</v>
      </c>
      <c r="W23" s="823">
        <v>3224.3946139200002</v>
      </c>
      <c r="X23" s="823">
        <v>3290.1174948299995</v>
      </c>
      <c r="Y23" s="823">
        <v>3341.7946850500007</v>
      </c>
      <c r="Z23" s="823">
        <v>3454.67210776</v>
      </c>
      <c r="AA23" s="823">
        <v>3459.9282307299995</v>
      </c>
      <c r="AB23" s="823">
        <v>3734.90542899</v>
      </c>
      <c r="AC23" s="823">
        <v>3638.3041264800004</v>
      </c>
      <c r="AD23" s="823">
        <v>3684.7140035600014</v>
      </c>
      <c r="AE23" s="823">
        <v>3715.3764669500006</v>
      </c>
      <c r="AF23" s="823">
        <v>3972.7031352100003</v>
      </c>
      <c r="AG23" s="823">
        <v>3941.8139068999999</v>
      </c>
      <c r="AH23" s="823">
        <v>4080.6706430299996</v>
      </c>
      <c r="AI23" s="823">
        <v>4121.1902277299996</v>
      </c>
      <c r="AJ23" s="823">
        <v>4467.50144163</v>
      </c>
      <c r="AK23" s="823">
        <v>4489.3298912500004</v>
      </c>
      <c r="AL23" s="823">
        <v>4601.3860959100002</v>
      </c>
      <c r="AM23" s="823">
        <v>4577.1198478099996</v>
      </c>
      <c r="AN23" s="823">
        <v>4979.963182630001</v>
      </c>
      <c r="AO23" s="823">
        <v>5356.5632001599997</v>
      </c>
      <c r="AP23" s="823">
        <v>5411.93085754</v>
      </c>
      <c r="AQ23" s="823">
        <v>5359.0044956800002</v>
      </c>
      <c r="AR23" s="823">
        <v>6022.3742843500013</v>
      </c>
      <c r="AS23" s="823">
        <v>5863.8533110599992</v>
      </c>
      <c r="AT23" s="823">
        <v>5842.0109857199996</v>
      </c>
      <c r="AU23" s="823">
        <v>5646.6691675600005</v>
      </c>
      <c r="AV23" s="823">
        <v>6301.0733712200017</v>
      </c>
      <c r="AW23" s="823">
        <v>6451.4833174400028</v>
      </c>
      <c r="AX23" s="823">
        <v>6553.0914621600014</v>
      </c>
      <c r="AY23" s="823">
        <v>6494.1441234200011</v>
      </c>
      <c r="AZ23" s="823">
        <v>7461.5995128300001</v>
      </c>
      <c r="BA23" s="823">
        <v>7502.0145974400011</v>
      </c>
    </row>
    <row r="24" spans="1:53" ht="15" customHeight="1">
      <c r="A24" s="518" t="s">
        <v>973</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3" s="526" customFormat="1" ht="15" customHeight="1">
      <c r="A25" s="523" t="s">
        <v>974</v>
      </c>
      <c r="B25" s="524"/>
      <c r="C25" s="524"/>
      <c r="D25" s="524"/>
      <c r="E25" s="524"/>
      <c r="F25" s="524"/>
      <c r="G25" s="524"/>
      <c r="H25" s="524"/>
      <c r="I25" s="524"/>
      <c r="J25" s="524"/>
      <c r="K25" s="524"/>
      <c r="L25" s="524"/>
      <c r="M25" s="524"/>
      <c r="N25" s="524"/>
      <c r="O25" s="524"/>
      <c r="P25" s="524"/>
      <c r="Q25" s="524"/>
      <c r="R25" s="524"/>
      <c r="S25" s="524"/>
      <c r="T25" s="524"/>
      <c r="U25" s="525"/>
    </row>
  </sheetData>
  <mergeCells count="21">
    <mergeCell ref="AW3:AZ3"/>
    <mergeCell ref="AK3:AN3"/>
    <mergeCell ref="AG3:AJ3"/>
    <mergeCell ref="K3:K4"/>
    <mergeCell ref="AS3:AV3"/>
    <mergeCell ref="AO3:AR3"/>
    <mergeCell ref="B3:B4"/>
    <mergeCell ref="C3:C4"/>
    <mergeCell ref="D3:D4"/>
    <mergeCell ref="E3:E4"/>
    <mergeCell ref="F3:F4"/>
    <mergeCell ref="G3:G4"/>
    <mergeCell ref="M3:P3"/>
    <mergeCell ref="Q3:T3"/>
    <mergeCell ref="Y3:AB3"/>
    <mergeCell ref="AC3:AF3"/>
    <mergeCell ref="U3:X3"/>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H15"/>
  <sheetViews>
    <sheetView showGridLines="0" zoomScaleNormal="100" zoomScaleSheetLayoutView="100" zoomScalePageLayoutView="90" workbookViewId="0">
      <pane xSplit="1" topLeftCell="AU1" activePane="topRight" state="frozen"/>
      <selection pane="topRight" activeCell="A13" sqref="A13:AT15"/>
    </sheetView>
  </sheetViews>
  <sheetFormatPr defaultColWidth="9" defaultRowHeight="15"/>
  <cols>
    <col min="1" max="1" width="36.5703125" style="322" customWidth="1"/>
    <col min="2" max="44" width="9.28515625" style="322" customWidth="1"/>
    <col min="45" max="46" width="9.28515625" customWidth="1"/>
    <col min="47" max="57" width="9.28515625" style="322" customWidth="1"/>
    <col min="58" max="16384" width="9" style="322"/>
  </cols>
  <sheetData>
    <row r="1" spans="1:60" ht="21.75" customHeight="1">
      <c r="A1" s="527" t="s">
        <v>60</v>
      </c>
      <c r="B1" s="527"/>
      <c r="C1" s="527"/>
      <c r="D1" s="527"/>
      <c r="E1" s="527"/>
      <c r="F1" s="527"/>
      <c r="G1" s="527"/>
      <c r="H1" s="527"/>
      <c r="I1" s="527"/>
      <c r="J1" s="527"/>
      <c r="K1" s="527"/>
      <c r="L1" s="527"/>
    </row>
    <row r="2" spans="1:60" ht="15" customHeight="1">
      <c r="A2" s="445" t="s">
        <v>472</v>
      </c>
      <c r="B2" s="445"/>
      <c r="C2" s="445"/>
      <c r="D2" s="445"/>
      <c r="E2" s="445"/>
      <c r="F2" s="445"/>
      <c r="G2" s="445"/>
      <c r="H2" s="445"/>
      <c r="I2" s="445"/>
      <c r="J2" s="445"/>
      <c r="K2" s="445"/>
      <c r="L2" s="445"/>
    </row>
    <row r="3" spans="1:60" ht="16.5" customHeight="1">
      <c r="A3" s="1197"/>
      <c r="B3" s="1194">
        <v>2015</v>
      </c>
      <c r="C3" s="1194">
        <v>2016</v>
      </c>
      <c r="D3" s="1194">
        <v>2017</v>
      </c>
      <c r="E3" s="1194">
        <v>2018</v>
      </c>
      <c r="F3" s="1194">
        <v>2019</v>
      </c>
      <c r="G3" s="1194">
        <v>2020</v>
      </c>
      <c r="H3" s="1194" t="s">
        <v>783</v>
      </c>
      <c r="I3" s="1194" t="s">
        <v>739</v>
      </c>
      <c r="J3" s="1194" t="s">
        <v>799</v>
      </c>
      <c r="K3" s="1194" t="s">
        <v>875</v>
      </c>
      <c r="L3" s="1194" t="s">
        <v>901</v>
      </c>
      <c r="M3" s="1193">
        <v>2015</v>
      </c>
      <c r="N3" s="1192"/>
      <c r="O3" s="1192"/>
      <c r="P3" s="1192"/>
      <c r="Q3" s="1193">
        <v>2016</v>
      </c>
      <c r="R3" s="1192"/>
      <c r="S3" s="1192"/>
      <c r="T3" s="1192"/>
      <c r="U3" s="1193">
        <v>2017</v>
      </c>
      <c r="V3" s="1192"/>
      <c r="W3" s="1192"/>
      <c r="X3" s="1195"/>
      <c r="Y3" s="1196">
        <v>2018</v>
      </c>
      <c r="Z3" s="1194"/>
      <c r="AA3" s="1194"/>
      <c r="AB3" s="1194"/>
      <c r="AC3" s="1191">
        <v>2019</v>
      </c>
      <c r="AD3" s="1192"/>
      <c r="AE3" s="1192"/>
      <c r="AF3" s="1192"/>
      <c r="AG3" s="1191">
        <v>2020</v>
      </c>
      <c r="AH3" s="1192"/>
      <c r="AI3" s="1192"/>
      <c r="AJ3" s="1192"/>
      <c r="AK3" s="1191" t="s">
        <v>716</v>
      </c>
      <c r="AL3" s="1192"/>
      <c r="AM3" s="1192"/>
      <c r="AN3" s="1192"/>
      <c r="AO3" s="1191" t="s">
        <v>735</v>
      </c>
      <c r="AP3" s="1192"/>
      <c r="AQ3" s="1192"/>
      <c r="AR3" s="1192"/>
      <c r="AS3" s="1184" t="s">
        <v>799</v>
      </c>
      <c r="AT3" s="1185"/>
      <c r="AU3" s="1185"/>
      <c r="AV3" s="1185"/>
      <c r="AW3" s="1184" t="s">
        <v>875</v>
      </c>
      <c r="AX3" s="1185"/>
      <c r="AY3" s="1185"/>
      <c r="AZ3" s="1185"/>
      <c r="BA3" s="1184" t="s">
        <v>901</v>
      </c>
      <c r="BB3" s="1185"/>
      <c r="BC3" s="1185"/>
      <c r="BD3" s="1185"/>
      <c r="BE3" s="1046" t="s">
        <v>929</v>
      </c>
      <c r="BF3" s="1051"/>
      <c r="BG3" s="1051"/>
      <c r="BH3" s="1051"/>
    </row>
    <row r="4" spans="1:60" ht="16.5" customHeight="1">
      <c r="A4" s="1197"/>
      <c r="B4" s="1194"/>
      <c r="C4" s="1194"/>
      <c r="D4" s="1194"/>
      <c r="E4" s="1194"/>
      <c r="F4" s="1194"/>
      <c r="G4" s="1194"/>
      <c r="H4" s="1194"/>
      <c r="I4" s="1194"/>
      <c r="J4" s="1194"/>
      <c r="K4" s="1194"/>
      <c r="L4" s="1194"/>
      <c r="M4" s="1027" t="s">
        <v>160</v>
      </c>
      <c r="N4" s="1027" t="s">
        <v>163</v>
      </c>
      <c r="O4" s="1027" t="s">
        <v>166</v>
      </c>
      <c r="P4" s="1028" t="s">
        <v>169</v>
      </c>
      <c r="Q4" s="1027" t="s">
        <v>160</v>
      </c>
      <c r="R4" s="1027" t="s">
        <v>163</v>
      </c>
      <c r="S4" s="1027" t="s">
        <v>166</v>
      </c>
      <c r="T4" s="1028" t="s">
        <v>169</v>
      </c>
      <c r="U4" s="1027" t="s">
        <v>160</v>
      </c>
      <c r="V4" s="996" t="s">
        <v>163</v>
      </c>
      <c r="W4" s="1027" t="s">
        <v>166</v>
      </c>
      <c r="X4" s="1027" t="s">
        <v>169</v>
      </c>
      <c r="Y4" s="1027" t="s">
        <v>160</v>
      </c>
      <c r="Z4" s="1027" t="s">
        <v>163</v>
      </c>
      <c r="AA4" s="1027" t="s">
        <v>166</v>
      </c>
      <c r="AB4" s="1029" t="s">
        <v>169</v>
      </c>
      <c r="AC4" s="1027" t="s">
        <v>160</v>
      </c>
      <c r="AD4" s="1029" t="s">
        <v>163</v>
      </c>
      <c r="AE4" s="1029" t="s">
        <v>166</v>
      </c>
      <c r="AF4" s="1027" t="s">
        <v>169</v>
      </c>
      <c r="AG4" s="1027" t="s">
        <v>160</v>
      </c>
      <c r="AH4" s="1027" t="s">
        <v>163</v>
      </c>
      <c r="AI4" s="1027" t="s">
        <v>166</v>
      </c>
      <c r="AJ4" s="1027" t="s">
        <v>169</v>
      </c>
      <c r="AK4" s="1027" t="s">
        <v>160</v>
      </c>
      <c r="AL4" s="1027" t="s">
        <v>163</v>
      </c>
      <c r="AM4" s="1027" t="s">
        <v>166</v>
      </c>
      <c r="AN4" s="1027" t="s">
        <v>169</v>
      </c>
      <c r="AO4" s="1027" t="s">
        <v>160</v>
      </c>
      <c r="AP4" s="1027" t="s">
        <v>163</v>
      </c>
      <c r="AQ4" s="1027" t="s">
        <v>166</v>
      </c>
      <c r="AR4" s="1027" t="s">
        <v>169</v>
      </c>
      <c r="AS4" s="1030" t="s">
        <v>160</v>
      </c>
      <c r="AT4" s="1030" t="s">
        <v>163</v>
      </c>
      <c r="AU4" s="1030" t="s">
        <v>166</v>
      </c>
      <c r="AV4" s="1030" t="s">
        <v>169</v>
      </c>
      <c r="AW4" s="1030" t="s">
        <v>160</v>
      </c>
      <c r="AX4" s="1030" t="s">
        <v>163</v>
      </c>
      <c r="AY4" s="1030" t="s">
        <v>166</v>
      </c>
      <c r="AZ4" s="1030" t="s">
        <v>169</v>
      </c>
      <c r="BA4" s="1030" t="s">
        <v>160</v>
      </c>
      <c r="BB4" s="1030" t="s">
        <v>163</v>
      </c>
      <c r="BC4" s="1030" t="s">
        <v>166</v>
      </c>
      <c r="BD4" s="1030" t="s">
        <v>169</v>
      </c>
      <c r="BE4" s="1030" t="s">
        <v>160</v>
      </c>
    </row>
    <row r="5" spans="1:60" ht="17.25" customHeight="1">
      <c r="A5" s="528" t="s">
        <v>538</v>
      </c>
      <c r="B5" s="402">
        <f>+P5</f>
        <v>108707.18769028973</v>
      </c>
      <c r="C5" s="402">
        <f>+T5</f>
        <v>113096.9568286093</v>
      </c>
      <c r="D5" s="402">
        <f>+X5</f>
        <v>119613.89825283893</v>
      </c>
      <c r="E5" s="402">
        <f>+AB5</f>
        <v>122719.61598910276</v>
      </c>
      <c r="F5" s="402">
        <f>+AF5</f>
        <v>126437.27158797001</v>
      </c>
      <c r="G5" s="402">
        <v>131310.31629886734</v>
      </c>
      <c r="H5" s="402">
        <v>140171.4695821967</v>
      </c>
      <c r="I5" s="402">
        <v>148214.81039576358</v>
      </c>
      <c r="J5" s="402">
        <v>156648.33288005041</v>
      </c>
      <c r="K5" s="402">
        <v>166668.1539617934</v>
      </c>
      <c r="L5" s="402">
        <v>179568.91839479288</v>
      </c>
      <c r="M5" s="402">
        <v>104653.4259216933</v>
      </c>
      <c r="N5" s="402">
        <v>104895.55063296904</v>
      </c>
      <c r="O5" s="402">
        <v>106096.73508907809</v>
      </c>
      <c r="P5" s="402">
        <v>108707.18769028973</v>
      </c>
      <c r="Q5" s="402">
        <v>108520.51037734738</v>
      </c>
      <c r="R5" s="402">
        <v>109090.79714835505</v>
      </c>
      <c r="S5" s="402">
        <v>110976.54679624598</v>
      </c>
      <c r="T5" s="402">
        <v>113096.9568286093</v>
      </c>
      <c r="U5" s="402">
        <v>114618.01637877637</v>
      </c>
      <c r="V5" s="402">
        <v>114124.04133640663</v>
      </c>
      <c r="W5" s="402">
        <v>116865.12047334904</v>
      </c>
      <c r="X5" s="402">
        <v>119613.89825283893</v>
      </c>
      <c r="Y5" s="402">
        <v>117088.76962453785</v>
      </c>
      <c r="Z5" s="402">
        <v>119926.01052138273</v>
      </c>
      <c r="AA5" s="402">
        <v>120721.6222649751</v>
      </c>
      <c r="AB5" s="402">
        <v>122719.61598910276</v>
      </c>
      <c r="AC5" s="402">
        <v>121473.65136599656</v>
      </c>
      <c r="AD5" s="402">
        <v>120988.39955200756</v>
      </c>
      <c r="AE5" s="402">
        <v>123022.53933373411</v>
      </c>
      <c r="AF5" s="402">
        <v>126437.27158797001</v>
      </c>
      <c r="AG5" s="402">
        <v>127377.41872243035</v>
      </c>
      <c r="AH5" s="402">
        <v>127717.19810181142</v>
      </c>
      <c r="AI5" s="402">
        <v>128508.92260619922</v>
      </c>
      <c r="AJ5" s="402">
        <v>131310.31629886734</v>
      </c>
      <c r="AK5" s="402">
        <v>132618.84492595567</v>
      </c>
      <c r="AL5" s="402">
        <v>134250.34234388109</v>
      </c>
      <c r="AM5" s="402">
        <v>137999.10276611306</v>
      </c>
      <c r="AN5" s="402">
        <v>140171.4695821967</v>
      </c>
      <c r="AO5" s="718">
        <v>142355.2366465326</v>
      </c>
      <c r="AP5" s="718">
        <v>144246.84682693309</v>
      </c>
      <c r="AQ5" s="718">
        <v>146962.56698412154</v>
      </c>
      <c r="AR5" s="718">
        <v>148214.81039576358</v>
      </c>
      <c r="AS5" s="718">
        <v>148148.08956975691</v>
      </c>
      <c r="AT5" s="718">
        <v>150171.35971156339</v>
      </c>
      <c r="AU5" s="718">
        <v>150724.95836172171</v>
      </c>
      <c r="AV5" s="718">
        <v>156648.33288005041</v>
      </c>
      <c r="AW5" s="718">
        <v>159025.4063455204</v>
      </c>
      <c r="AX5" s="718">
        <v>161310.70752757043</v>
      </c>
      <c r="AY5" s="718">
        <v>162438.52273952359</v>
      </c>
      <c r="AZ5" s="718">
        <v>166668.1539617934</v>
      </c>
      <c r="BA5" s="718">
        <v>166667.62596350152</v>
      </c>
      <c r="BB5" s="718">
        <v>168479.49326283741</v>
      </c>
      <c r="BC5" s="718">
        <v>170438.67987552722</v>
      </c>
      <c r="BD5" s="718">
        <v>179568.91839479288</v>
      </c>
      <c r="BE5" s="718">
        <v>176733.60538883813</v>
      </c>
    </row>
    <row r="6" spans="1:60" ht="17.25" customHeight="1">
      <c r="A6" s="529" t="s">
        <v>539</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c r="BE6" s="699">
        <v>20507.645449879994</v>
      </c>
    </row>
    <row r="7" spans="1:60" ht="15" customHeight="1">
      <c r="A7" s="529" t="s">
        <v>540</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c r="BE7" s="699">
        <v>156225.95993895814</v>
      </c>
    </row>
    <row r="8" spans="1:60">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9"/>
      <c r="AP8" s="719"/>
      <c r="AQ8" s="719"/>
      <c r="AR8" s="719"/>
      <c r="AS8" s="719"/>
      <c r="AT8" s="719"/>
      <c r="AU8" s="719"/>
      <c r="AV8" s="719"/>
      <c r="AW8" s="719"/>
      <c r="AX8" s="719"/>
      <c r="AY8" s="719"/>
      <c r="AZ8"/>
      <c r="BA8"/>
      <c r="BB8" s="719"/>
      <c r="BC8" s="719"/>
      <c r="BD8" s="719"/>
      <c r="BE8" s="719"/>
    </row>
    <row r="9" spans="1:60" ht="15" customHeight="1">
      <c r="A9" s="533" t="s">
        <v>541</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20"/>
      <c r="AP9" s="720"/>
      <c r="AQ9" s="720"/>
      <c r="AR9" s="720"/>
      <c r="AS9" s="720"/>
      <c r="AT9" s="720"/>
      <c r="AU9" s="720"/>
      <c r="AV9" s="720"/>
      <c r="AW9" s="720"/>
      <c r="AX9" s="720"/>
      <c r="AY9" s="720"/>
      <c r="AZ9" s="720"/>
      <c r="BA9" s="720"/>
      <c r="BB9" s="720"/>
      <c r="BC9" s="720"/>
      <c r="BD9" s="720"/>
      <c r="BE9" s="720"/>
    </row>
    <row r="10" spans="1:60" ht="15" customHeight="1">
      <c r="A10" s="534" t="s">
        <v>542</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1">
        <v>9.8302478360010867E-2</v>
      </c>
      <c r="AP10" s="721">
        <v>9.7013368941574168E-2</v>
      </c>
      <c r="AQ10" s="721">
        <v>8.9581729824455336E-2</v>
      </c>
      <c r="AR10" s="721">
        <v>8.8824868005608543E-2</v>
      </c>
      <c r="AS10" s="721">
        <v>8.6637370803465147E-2</v>
      </c>
      <c r="AT10" s="721">
        <v>8.3805334080030464E-2</v>
      </c>
      <c r="AU10" s="721">
        <v>8.6956065620042169E-2</v>
      </c>
      <c r="AV10" s="721">
        <v>8.3667978643066285E-2</v>
      </c>
      <c r="AW10" s="721">
        <v>8.2551197771234569E-2</v>
      </c>
      <c r="AX10" s="721">
        <v>8.9584367903228726E-2</v>
      </c>
      <c r="AY10" s="721">
        <v>8.9401245006191732E-2</v>
      </c>
      <c r="AZ10" s="721">
        <v>8.713245946918588E-2</v>
      </c>
      <c r="BA10" s="721">
        <v>8.7231494693899417E-2</v>
      </c>
      <c r="BB10" s="721">
        <v>8.8370791255009573E-2</v>
      </c>
      <c r="BC10" s="721">
        <v>9.043185561596874E-2</v>
      </c>
      <c r="BD10" s="721">
        <v>0.11233116326697726</v>
      </c>
      <c r="BE10" s="721">
        <v>0.11603704572630863</v>
      </c>
    </row>
    <row r="11" spans="1:60" s="536" customFormat="1" ht="15" customHeight="1" thickBot="1">
      <c r="A11" s="818" t="s">
        <v>543</v>
      </c>
      <c r="B11" s="786">
        <f t="shared" si="0"/>
        <v>0.89155792574851966</v>
      </c>
      <c r="C11" s="786">
        <f t="shared" si="1"/>
        <v>0.88771798415032432</v>
      </c>
      <c r="D11" s="786">
        <f t="shared" si="2"/>
        <v>0.90204313199263275</v>
      </c>
      <c r="E11" s="786">
        <f t="shared" si="3"/>
        <v>0.90414906281939056</v>
      </c>
      <c r="F11" s="786">
        <f t="shared" si="4"/>
        <v>0.91153318722780585</v>
      </c>
      <c r="G11" s="819">
        <v>0.92014319111734211</v>
      </c>
      <c r="H11" s="819">
        <v>0.91477336150153832</v>
      </c>
      <c r="I11" s="819">
        <v>0.91117513199439137</v>
      </c>
      <c r="J11" s="819">
        <v>0.9163320213569337</v>
      </c>
      <c r="K11" s="819">
        <v>0.91286754053081409</v>
      </c>
      <c r="L11" s="819">
        <v>0.88766883673302266</v>
      </c>
      <c r="M11" s="819">
        <v>0.8968137209835807</v>
      </c>
      <c r="N11" s="819">
        <v>0.89133192458215371</v>
      </c>
      <c r="O11" s="819">
        <v>0.88888976734974434</v>
      </c>
      <c r="P11" s="819">
        <v>0.89155792574851966</v>
      </c>
      <c r="Q11" s="819">
        <v>0.89019869905009874</v>
      </c>
      <c r="R11" s="819">
        <v>0.88848103105676646</v>
      </c>
      <c r="S11" s="819">
        <v>0.88962754155912926</v>
      </c>
      <c r="T11" s="819">
        <v>0.88771798415032432</v>
      </c>
      <c r="U11" s="819">
        <v>0.9020284203847091</v>
      </c>
      <c r="V11" s="819">
        <v>0.89799461877901166</v>
      </c>
      <c r="W11" s="819">
        <v>0.89593128134605793</v>
      </c>
      <c r="X11" s="819">
        <v>0.90204313199263275</v>
      </c>
      <c r="Y11" s="819">
        <v>0.89975691126794233</v>
      </c>
      <c r="Z11" s="819">
        <v>0.9018958269750017</v>
      </c>
      <c r="AA11" s="819">
        <v>0.90256268941464735</v>
      </c>
      <c r="AB11" s="819">
        <v>0.90414906281939056</v>
      </c>
      <c r="AC11" s="819">
        <v>0.90563280881001984</v>
      </c>
      <c r="AD11" s="819">
        <v>0.90525432747730084</v>
      </c>
      <c r="AE11" s="819">
        <v>0.90818776385066213</v>
      </c>
      <c r="AF11" s="819">
        <v>0.91153318722780585</v>
      </c>
      <c r="AG11" s="819">
        <v>0.9119832012184923</v>
      </c>
      <c r="AH11" s="819">
        <v>0.91221736148593924</v>
      </c>
      <c r="AI11" s="819">
        <v>0.91840237533441005</v>
      </c>
      <c r="AJ11" s="819">
        <v>0.92014319111734211</v>
      </c>
      <c r="AK11" s="819">
        <v>0.92131379263010282</v>
      </c>
      <c r="AL11" s="819">
        <v>0.92214767699267353</v>
      </c>
      <c r="AM11" s="819">
        <v>0.92146309539237536</v>
      </c>
      <c r="AN11" s="819">
        <v>0.91477336150153832</v>
      </c>
      <c r="AO11" s="819">
        <v>0.90169752163998917</v>
      </c>
      <c r="AP11" s="819">
        <v>0.90298663105842569</v>
      </c>
      <c r="AQ11" s="819">
        <v>0.91041827017554466</v>
      </c>
      <c r="AR11" s="819">
        <v>0.91117513199439137</v>
      </c>
      <c r="AS11" s="819">
        <v>0.91336262919653477</v>
      </c>
      <c r="AT11" s="819">
        <v>0.91619466591996945</v>
      </c>
      <c r="AU11" s="819">
        <v>0.9130439343799579</v>
      </c>
      <c r="AV11" s="819">
        <v>0.9163320213569337</v>
      </c>
      <c r="AW11" s="819">
        <v>0.91744880222876546</v>
      </c>
      <c r="AX11" s="819">
        <v>0.91041563209677123</v>
      </c>
      <c r="AY11" s="819">
        <v>0.91059875499380827</v>
      </c>
      <c r="AZ11" s="819">
        <v>0.91286754053081409</v>
      </c>
      <c r="BA11" s="786">
        <v>0.91276850530610054</v>
      </c>
      <c r="BB11" s="786">
        <v>0.91162920874499043</v>
      </c>
      <c r="BC11" s="786">
        <v>0.90956814438403122</v>
      </c>
      <c r="BD11" s="786">
        <v>0.88766883673302266</v>
      </c>
      <c r="BE11" s="786">
        <v>0.88396295427369143</v>
      </c>
    </row>
    <row r="12" spans="1:60" ht="15" customHeight="1">
      <c r="A12" s="479" t="s">
        <v>961</v>
      </c>
      <c r="B12" s="537"/>
      <c r="C12" s="537"/>
      <c r="D12" s="537"/>
      <c r="E12" s="537"/>
      <c r="F12" s="537"/>
      <c r="G12" s="537"/>
      <c r="H12" s="537"/>
      <c r="I12" s="537"/>
      <c r="J12" s="537"/>
      <c r="K12" s="537"/>
      <c r="L12" s="537"/>
    </row>
    <row r="13" spans="1:60" ht="15.75" customHeight="1">
      <c r="A13" s="1190" t="s">
        <v>975</v>
      </c>
      <c r="B13" s="1190"/>
      <c r="C13" s="1190"/>
      <c r="D13" s="1190"/>
      <c r="E13" s="1190"/>
      <c r="F13" s="1190"/>
      <c r="G13" s="1190"/>
      <c r="H13" s="1190"/>
      <c r="I13" s="1190"/>
      <c r="J13" s="1190"/>
      <c r="K13" s="1190"/>
      <c r="L13" s="1190"/>
      <c r="M13" s="1190"/>
      <c r="N13" s="1190"/>
      <c r="O13" s="1190"/>
      <c r="P13" s="1190"/>
      <c r="Q13" s="1190"/>
      <c r="R13" s="1190"/>
      <c r="S13" s="1190"/>
      <c r="T13" s="1190"/>
      <c r="U13" s="1190"/>
      <c r="V13" s="1190"/>
      <c r="W13" s="1190"/>
      <c r="X13" s="1190"/>
      <c r="Y13" s="1190"/>
      <c r="Z13" s="1190"/>
      <c r="AA13" s="1190"/>
      <c r="AB13" s="1190"/>
      <c r="AC13" s="1190"/>
      <c r="AD13" s="1190"/>
      <c r="AE13" s="1190"/>
      <c r="AF13" s="1190"/>
      <c r="AG13" s="1190"/>
      <c r="AH13" s="1190"/>
      <c r="AI13" s="1190"/>
      <c r="AJ13" s="1190"/>
      <c r="AK13" s="1190"/>
      <c r="AL13" s="1190"/>
      <c r="AM13" s="1190"/>
      <c r="AN13" s="1190"/>
      <c r="AO13" s="1190"/>
      <c r="AP13" s="1190"/>
      <c r="AQ13" s="1190"/>
      <c r="AR13" s="1190"/>
      <c r="AS13" s="1190"/>
      <c r="AT13" s="1190"/>
    </row>
    <row r="14" spans="1:60" ht="15.75" customHeight="1">
      <c r="A14" s="1190"/>
      <c r="B14" s="1190"/>
      <c r="C14" s="1190"/>
      <c r="D14" s="1190"/>
      <c r="E14" s="1190"/>
      <c r="F14" s="1190"/>
      <c r="G14" s="1190"/>
      <c r="H14" s="1190"/>
      <c r="I14" s="1190"/>
      <c r="J14" s="1190"/>
      <c r="K14" s="1190"/>
      <c r="L14" s="1190"/>
      <c r="M14" s="1190"/>
      <c r="N14" s="1190"/>
      <c r="O14" s="1190"/>
      <c r="P14" s="1190"/>
      <c r="Q14" s="1190"/>
      <c r="R14" s="1190"/>
      <c r="S14" s="1190"/>
      <c r="T14" s="1190"/>
      <c r="U14" s="1190"/>
      <c r="V14" s="1190"/>
      <c r="W14" s="1190"/>
      <c r="X14" s="1190"/>
      <c r="Y14" s="1190"/>
      <c r="Z14" s="1190"/>
      <c r="AA14" s="1190"/>
      <c r="AB14" s="1190"/>
      <c r="AC14" s="1190"/>
      <c r="AD14" s="1190"/>
      <c r="AE14" s="1190"/>
      <c r="AF14" s="1190"/>
      <c r="AG14" s="1190"/>
      <c r="AH14" s="1190"/>
      <c r="AI14" s="1190"/>
      <c r="AJ14" s="1190"/>
      <c r="AK14" s="1190"/>
      <c r="AL14" s="1190"/>
      <c r="AM14" s="1190"/>
      <c r="AN14" s="1190"/>
      <c r="AO14" s="1190"/>
      <c r="AP14" s="1190"/>
      <c r="AQ14" s="1190"/>
      <c r="AR14" s="1190"/>
      <c r="AS14" s="1190"/>
      <c r="AT14" s="1190"/>
    </row>
    <row r="15" spans="1:60" ht="15" customHeight="1">
      <c r="A15" s="1190"/>
      <c r="B15" s="1190"/>
      <c r="C15" s="1190"/>
      <c r="D15" s="1190"/>
      <c r="E15" s="1190"/>
      <c r="F15" s="1190"/>
      <c r="G15" s="1190"/>
      <c r="H15" s="1190"/>
      <c r="I15" s="1190"/>
      <c r="J15" s="1190"/>
      <c r="K15" s="1190"/>
      <c r="L15" s="1190"/>
      <c r="M15" s="1190"/>
      <c r="N15" s="1190"/>
      <c r="O15" s="1190"/>
      <c r="P15" s="1190"/>
      <c r="Q15" s="1190"/>
      <c r="R15" s="1190"/>
      <c r="S15" s="1190"/>
      <c r="T15" s="1190"/>
      <c r="U15" s="1190"/>
      <c r="V15" s="1190"/>
      <c r="W15" s="1190"/>
      <c r="X15" s="1190"/>
      <c r="Y15" s="1190"/>
      <c r="Z15" s="1190"/>
      <c r="AA15" s="1190"/>
      <c r="AB15" s="1190"/>
      <c r="AC15" s="1190"/>
      <c r="AD15" s="1190"/>
      <c r="AE15" s="1190"/>
      <c r="AF15" s="1190"/>
      <c r="AG15" s="1190"/>
      <c r="AH15" s="1190"/>
      <c r="AI15" s="1190"/>
      <c r="AJ15" s="1190"/>
      <c r="AK15" s="1190"/>
      <c r="AL15" s="1190"/>
      <c r="AM15" s="1190"/>
      <c r="AN15" s="1190"/>
      <c r="AO15" s="1190"/>
      <c r="AP15" s="1190"/>
      <c r="AQ15" s="1190"/>
      <c r="AR15" s="1190"/>
      <c r="AS15" s="1190"/>
      <c r="AT15" s="1190"/>
    </row>
  </sheetData>
  <mergeCells count="24">
    <mergeCell ref="J3:J4"/>
    <mergeCell ref="BA3:BD3"/>
    <mergeCell ref="AW3:AZ3"/>
    <mergeCell ref="K3:K4"/>
    <mergeCell ref="M3:P3"/>
    <mergeCell ref="AG3:AJ3"/>
    <mergeCell ref="L3:L4"/>
    <mergeCell ref="AS3:AV3"/>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topLeftCell="A6" zoomScaleNormal="100" zoomScaleSheetLayoutView="100" zoomScalePageLayoutView="90" workbookViewId="0">
      <pane xSplit="1" topLeftCell="EL1" activePane="topRight" state="frozen"/>
      <selection activeCell="A10" sqref="A10"/>
      <selection pane="topRight" activeCell="EW30" sqref="EW30"/>
    </sheetView>
  </sheetViews>
  <sheetFormatPr defaultColWidth="9" defaultRowHeight="15" customHeight="1"/>
  <cols>
    <col min="1" max="1" width="44.42578125" style="15" customWidth="1"/>
    <col min="2" max="149" width="6.42578125" style="15" customWidth="1"/>
    <col min="150" max="16384" width="9" style="15"/>
  </cols>
  <sheetData>
    <row r="1" spans="1:157" ht="17.25" customHeight="1">
      <c r="A1" s="538" t="s">
        <v>544</v>
      </c>
    </row>
    <row r="2" spans="1:157" ht="12.75">
      <c r="A2" s="539" t="s">
        <v>545</v>
      </c>
    </row>
    <row r="3" spans="1:157" s="444" customFormat="1" ht="16.5" customHeight="1">
      <c r="A3" s="1031"/>
      <c r="B3" s="1198">
        <v>2015</v>
      </c>
      <c r="C3" s="1198">
        <v>2016</v>
      </c>
      <c r="D3" s="1198">
        <v>2017</v>
      </c>
      <c r="E3" s="1198">
        <v>2018</v>
      </c>
      <c r="F3" s="1198">
        <v>2019</v>
      </c>
      <c r="G3" s="1198">
        <v>2020</v>
      </c>
      <c r="H3" s="1198">
        <v>2021</v>
      </c>
      <c r="I3" s="1198">
        <v>2022</v>
      </c>
      <c r="J3" s="1198">
        <v>2023</v>
      </c>
      <c r="K3" s="1198">
        <v>2024</v>
      </c>
      <c r="L3" s="1201">
        <v>2025</v>
      </c>
      <c r="M3" s="1199">
        <v>2015</v>
      </c>
      <c r="N3" s="1200"/>
      <c r="O3" s="1200"/>
      <c r="P3" s="1200"/>
      <c r="Q3" s="1200"/>
      <c r="R3" s="1200"/>
      <c r="S3" s="1200"/>
      <c r="T3" s="1200"/>
      <c r="U3" s="1200"/>
      <c r="V3" s="1200"/>
      <c r="W3" s="1200"/>
      <c r="X3" s="1200"/>
      <c r="Y3" s="1199">
        <v>2016</v>
      </c>
      <c r="Z3" s="1200"/>
      <c r="AA3" s="1200"/>
      <c r="AB3" s="1200"/>
      <c r="AC3" s="1200"/>
      <c r="AD3" s="1200"/>
      <c r="AE3" s="1200"/>
      <c r="AF3" s="1200"/>
      <c r="AG3" s="1200"/>
      <c r="AH3" s="1200"/>
      <c r="AI3" s="1200"/>
      <c r="AJ3" s="1202"/>
      <c r="AK3" s="1199">
        <v>2017</v>
      </c>
      <c r="AL3" s="1200"/>
      <c r="AM3" s="1200"/>
      <c r="AN3" s="1200"/>
      <c r="AO3" s="1200"/>
      <c r="AP3" s="1200"/>
      <c r="AQ3" s="1200"/>
      <c r="AR3" s="1200"/>
      <c r="AS3" s="1200"/>
      <c r="AT3" s="1200"/>
      <c r="AU3" s="1200"/>
      <c r="AV3" s="1200"/>
      <c r="AW3" s="1199">
        <v>2018</v>
      </c>
      <c r="AX3" s="1200"/>
      <c r="AY3" s="1200"/>
      <c r="AZ3" s="1200"/>
      <c r="BA3" s="1200"/>
      <c r="BB3" s="1200"/>
      <c r="BC3" s="1200"/>
      <c r="BD3" s="1200"/>
      <c r="BE3" s="1200"/>
      <c r="BF3" s="1200"/>
      <c r="BG3" s="1200"/>
      <c r="BH3" s="1200"/>
      <c r="BI3" s="1199">
        <v>2019</v>
      </c>
      <c r="BJ3" s="1200"/>
      <c r="BK3" s="1200"/>
      <c r="BL3" s="1200"/>
      <c r="BM3" s="1200"/>
      <c r="BN3" s="1200"/>
      <c r="BO3" s="1200"/>
      <c r="BP3" s="1200"/>
      <c r="BQ3" s="1200"/>
      <c r="BR3" s="1200"/>
      <c r="BS3" s="1200"/>
      <c r="BT3" s="1202"/>
      <c r="BU3" s="1203">
        <v>2020</v>
      </c>
      <c r="BV3" s="1200"/>
      <c r="BW3" s="1200"/>
      <c r="BX3" s="1200"/>
      <c r="BY3" s="1200"/>
      <c r="BZ3" s="1200"/>
      <c r="CA3" s="1200"/>
      <c r="CB3" s="1200"/>
      <c r="CC3" s="1200"/>
      <c r="CD3" s="1200"/>
      <c r="CE3" s="1200"/>
      <c r="CF3" s="1202"/>
      <c r="CG3" s="1199">
        <v>2021</v>
      </c>
      <c r="CH3" s="1200"/>
      <c r="CI3" s="1200"/>
      <c r="CJ3" s="1200"/>
      <c r="CK3" s="1200"/>
      <c r="CL3" s="1200"/>
      <c r="CM3" s="1200"/>
      <c r="CN3" s="1200"/>
      <c r="CO3" s="1200"/>
      <c r="CP3" s="1200"/>
      <c r="CQ3" s="1200"/>
      <c r="CR3" s="1202"/>
      <c r="CS3" s="1199">
        <v>2022</v>
      </c>
      <c r="CT3" s="1200"/>
      <c r="CU3" s="1200"/>
      <c r="CV3" s="1200"/>
      <c r="CW3" s="1200"/>
      <c r="CX3" s="1200"/>
      <c r="CY3" s="1200"/>
      <c r="CZ3" s="1200"/>
      <c r="DA3" s="1200"/>
      <c r="DB3" s="1200"/>
      <c r="DC3" s="1200"/>
      <c r="DD3" s="1202"/>
      <c r="DE3" s="1199">
        <v>2023</v>
      </c>
      <c r="DF3" s="1200"/>
      <c r="DG3" s="1200"/>
      <c r="DH3" s="1200"/>
      <c r="DI3" s="1200"/>
      <c r="DJ3" s="1200"/>
      <c r="DK3" s="1200"/>
      <c r="DL3" s="1200"/>
      <c r="DM3" s="1200"/>
      <c r="DN3" s="1200"/>
      <c r="DO3" s="1200"/>
      <c r="DP3" s="1202"/>
      <c r="DQ3" s="1199">
        <v>2024</v>
      </c>
      <c r="DR3" s="1200"/>
      <c r="DS3" s="1200"/>
      <c r="DT3" s="1200"/>
      <c r="DU3" s="1200"/>
      <c r="DV3" s="1200"/>
      <c r="DW3" s="1200"/>
      <c r="DX3" s="1200"/>
      <c r="DY3" s="1200"/>
      <c r="DZ3" s="1200"/>
      <c r="EA3" s="1200"/>
      <c r="EB3" s="1202"/>
      <c r="EC3" s="1199" t="s">
        <v>901</v>
      </c>
      <c r="ED3" s="1200"/>
      <c r="EE3" s="1200"/>
      <c r="EF3" s="1200"/>
      <c r="EG3" s="1200"/>
      <c r="EH3" s="1200"/>
      <c r="EI3" s="1200"/>
      <c r="EJ3" s="1200"/>
      <c r="EK3" s="1200"/>
      <c r="EL3" s="1200"/>
      <c r="EM3" s="1200"/>
      <c r="EN3" s="1202"/>
      <c r="EO3" s="1199" t="s">
        <v>929</v>
      </c>
      <c r="EP3" s="1200"/>
      <c r="EQ3" s="1200"/>
      <c r="ER3" s="1200"/>
      <c r="ES3" s="1200"/>
      <c r="ET3" s="955"/>
      <c r="EU3" s="955"/>
      <c r="EV3" s="955"/>
      <c r="EW3" s="955"/>
      <c r="EX3" s="955"/>
      <c r="EY3" s="955"/>
      <c r="EZ3" s="959"/>
      <c r="FA3" s="958"/>
    </row>
    <row r="4" spans="1:157" s="444" customFormat="1" ht="16.5" customHeight="1">
      <c r="A4" s="1031"/>
      <c r="B4" s="1198"/>
      <c r="C4" s="1198"/>
      <c r="D4" s="1198"/>
      <c r="E4" s="1198"/>
      <c r="F4" s="1198"/>
      <c r="G4" s="1198"/>
      <c r="H4" s="1198"/>
      <c r="I4" s="1198"/>
      <c r="J4" s="1198"/>
      <c r="K4" s="1198"/>
      <c r="L4" s="1201"/>
      <c r="M4" s="1019" t="s">
        <v>158</v>
      </c>
      <c r="N4" s="1019" t="s">
        <v>159</v>
      </c>
      <c r="O4" s="1019" t="s">
        <v>160</v>
      </c>
      <c r="P4" s="1019" t="s">
        <v>161</v>
      </c>
      <c r="Q4" s="1019" t="s">
        <v>162</v>
      </c>
      <c r="R4" s="1019" t="s">
        <v>163</v>
      </c>
      <c r="S4" s="1019" t="s">
        <v>164</v>
      </c>
      <c r="T4" s="1019" t="s">
        <v>165</v>
      </c>
      <c r="U4" s="1019" t="s">
        <v>166</v>
      </c>
      <c r="V4" s="1019" t="s">
        <v>167</v>
      </c>
      <c r="W4" s="1019" t="s">
        <v>168</v>
      </c>
      <c r="X4" s="1019" t="s">
        <v>169</v>
      </c>
      <c r="Y4" s="1019" t="s">
        <v>158</v>
      </c>
      <c r="Z4" s="1019" t="s">
        <v>159</v>
      </c>
      <c r="AA4" s="1019" t="s">
        <v>160</v>
      </c>
      <c r="AB4" s="1019" t="s">
        <v>161</v>
      </c>
      <c r="AC4" s="1019" t="s">
        <v>162</v>
      </c>
      <c r="AD4" s="1019" t="s">
        <v>163</v>
      </c>
      <c r="AE4" s="1019" t="s">
        <v>164</v>
      </c>
      <c r="AF4" s="1019" t="s">
        <v>165</v>
      </c>
      <c r="AG4" s="1019" t="s">
        <v>166</v>
      </c>
      <c r="AH4" s="1019" t="s">
        <v>167</v>
      </c>
      <c r="AI4" s="1019" t="s">
        <v>168</v>
      </c>
      <c r="AJ4" s="1019" t="s">
        <v>169</v>
      </c>
      <c r="AK4" s="1019" t="s">
        <v>158</v>
      </c>
      <c r="AL4" s="1019" t="s">
        <v>159</v>
      </c>
      <c r="AM4" s="1019" t="s">
        <v>160</v>
      </c>
      <c r="AN4" s="1019" t="s">
        <v>161</v>
      </c>
      <c r="AO4" s="1019" t="s">
        <v>162</v>
      </c>
      <c r="AP4" s="1019" t="s">
        <v>163</v>
      </c>
      <c r="AQ4" s="1019" t="s">
        <v>164</v>
      </c>
      <c r="AR4" s="1019" t="s">
        <v>165</v>
      </c>
      <c r="AS4" s="1019" t="s">
        <v>166</v>
      </c>
      <c r="AT4" s="1019" t="s">
        <v>167</v>
      </c>
      <c r="AU4" s="1019" t="s">
        <v>168</v>
      </c>
      <c r="AV4" s="1019" t="s">
        <v>169</v>
      </c>
      <c r="AW4" s="1019" t="s">
        <v>158</v>
      </c>
      <c r="AX4" s="1019" t="s">
        <v>159</v>
      </c>
      <c r="AY4" s="1019" t="s">
        <v>160</v>
      </c>
      <c r="AZ4" s="1019" t="s">
        <v>161</v>
      </c>
      <c r="BA4" s="1019" t="s">
        <v>162</v>
      </c>
      <c r="BB4" s="1019" t="s">
        <v>163</v>
      </c>
      <c r="BC4" s="1019" t="s">
        <v>164</v>
      </c>
      <c r="BD4" s="1019" t="s">
        <v>165</v>
      </c>
      <c r="BE4" s="1019" t="s">
        <v>166</v>
      </c>
      <c r="BF4" s="1019" t="s">
        <v>167</v>
      </c>
      <c r="BG4" s="1019" t="s">
        <v>168</v>
      </c>
      <c r="BH4" s="1019" t="s">
        <v>169</v>
      </c>
      <c r="BI4" s="1019" t="s">
        <v>158</v>
      </c>
      <c r="BJ4" s="1019" t="s">
        <v>159</v>
      </c>
      <c r="BK4" s="1019" t="s">
        <v>160</v>
      </c>
      <c r="BL4" s="1019" t="s">
        <v>161</v>
      </c>
      <c r="BM4" s="1019" t="s">
        <v>162</v>
      </c>
      <c r="BN4" s="1019" t="s">
        <v>163</v>
      </c>
      <c r="BO4" s="1019" t="s">
        <v>164</v>
      </c>
      <c r="BP4" s="1019" t="s">
        <v>165</v>
      </c>
      <c r="BQ4" s="1019" t="s">
        <v>166</v>
      </c>
      <c r="BR4" s="1019" t="s">
        <v>167</v>
      </c>
      <c r="BS4" s="1019" t="s">
        <v>168</v>
      </c>
      <c r="BT4" s="1033" t="s">
        <v>169</v>
      </c>
      <c r="BU4" s="1034" t="s">
        <v>158</v>
      </c>
      <c r="BV4" s="1019" t="s">
        <v>159</v>
      </c>
      <c r="BW4" s="1019" t="s">
        <v>160</v>
      </c>
      <c r="BX4" s="1019" t="s">
        <v>161</v>
      </c>
      <c r="BY4" s="1019" t="s">
        <v>162</v>
      </c>
      <c r="BZ4" s="1019" t="s">
        <v>163</v>
      </c>
      <c r="CA4" s="1019" t="s">
        <v>164</v>
      </c>
      <c r="CB4" s="1019" t="s">
        <v>165</v>
      </c>
      <c r="CC4" s="1019" t="s">
        <v>166</v>
      </c>
      <c r="CD4" s="1019" t="s">
        <v>167</v>
      </c>
      <c r="CE4" s="1019" t="s">
        <v>168</v>
      </c>
      <c r="CF4" s="1019" t="s">
        <v>169</v>
      </c>
      <c r="CG4" s="1019" t="s">
        <v>158</v>
      </c>
      <c r="CH4" s="1019" t="s">
        <v>159</v>
      </c>
      <c r="CI4" s="1019" t="s">
        <v>160</v>
      </c>
      <c r="CJ4" s="1019" t="s">
        <v>161</v>
      </c>
      <c r="CK4" s="1019" t="s">
        <v>162</v>
      </c>
      <c r="CL4" s="1019" t="s">
        <v>163</v>
      </c>
      <c r="CM4" s="1019" t="s">
        <v>164</v>
      </c>
      <c r="CN4" s="1019" t="s">
        <v>165</v>
      </c>
      <c r="CO4" s="1019" t="s">
        <v>166</v>
      </c>
      <c r="CP4" s="1019" t="s">
        <v>167</v>
      </c>
      <c r="CQ4" s="1019" t="s">
        <v>168</v>
      </c>
      <c r="CR4" s="1019" t="s">
        <v>169</v>
      </c>
      <c r="CS4" s="1019" t="s">
        <v>158</v>
      </c>
      <c r="CT4" s="1019" t="s">
        <v>159</v>
      </c>
      <c r="CU4" s="1019" t="s">
        <v>160</v>
      </c>
      <c r="CV4" s="1019" t="s">
        <v>161</v>
      </c>
      <c r="CW4" s="1019" t="s">
        <v>162</v>
      </c>
      <c r="CX4" s="1019" t="s">
        <v>163</v>
      </c>
      <c r="CY4" s="1019" t="s">
        <v>164</v>
      </c>
      <c r="CZ4" s="1019" t="s">
        <v>165</v>
      </c>
      <c r="DA4" s="1019" t="s">
        <v>166</v>
      </c>
      <c r="DB4" s="1019" t="s">
        <v>167</v>
      </c>
      <c r="DC4" s="1019" t="s">
        <v>168</v>
      </c>
      <c r="DD4" s="1019" t="s">
        <v>169</v>
      </c>
      <c r="DE4" s="1019" t="s">
        <v>158</v>
      </c>
      <c r="DF4" s="1019" t="s">
        <v>159</v>
      </c>
      <c r="DG4" s="1019" t="s">
        <v>160</v>
      </c>
      <c r="DH4" s="1019" t="s">
        <v>161</v>
      </c>
      <c r="DI4" s="1019" t="s">
        <v>162</v>
      </c>
      <c r="DJ4" s="1019" t="s">
        <v>163</v>
      </c>
      <c r="DK4" s="1019" t="s">
        <v>164</v>
      </c>
      <c r="DL4" s="1019" t="s">
        <v>165</v>
      </c>
      <c r="DM4" s="1019" t="s">
        <v>166</v>
      </c>
      <c r="DN4" s="1019" t="s">
        <v>167</v>
      </c>
      <c r="DO4" s="1019" t="s">
        <v>168</v>
      </c>
      <c r="DP4" s="1019" t="s">
        <v>169</v>
      </c>
      <c r="DQ4" s="1019" t="s">
        <v>158</v>
      </c>
      <c r="DR4" s="1019" t="s">
        <v>159</v>
      </c>
      <c r="DS4" s="1019" t="s">
        <v>160</v>
      </c>
      <c r="DT4" s="1019" t="s">
        <v>161</v>
      </c>
      <c r="DU4" s="1019" t="s">
        <v>162</v>
      </c>
      <c r="DV4" s="1019" t="s">
        <v>163</v>
      </c>
      <c r="DW4" s="1019" t="s">
        <v>164</v>
      </c>
      <c r="DX4" s="1019" t="s">
        <v>165</v>
      </c>
      <c r="DY4" s="1019" t="s">
        <v>166</v>
      </c>
      <c r="DZ4" s="1019" t="s">
        <v>167</v>
      </c>
      <c r="EA4" s="1019" t="s">
        <v>168</v>
      </c>
      <c r="EB4" s="1019" t="s">
        <v>169</v>
      </c>
      <c r="EC4" s="1019" t="s">
        <v>158</v>
      </c>
      <c r="ED4" s="1019" t="s">
        <v>159</v>
      </c>
      <c r="EE4" s="1019" t="s">
        <v>160</v>
      </c>
      <c r="EF4" s="1019" t="s">
        <v>161</v>
      </c>
      <c r="EG4" s="1019" t="s">
        <v>162</v>
      </c>
      <c r="EH4" s="1019" t="s">
        <v>163</v>
      </c>
      <c r="EI4" s="1019" t="s">
        <v>164</v>
      </c>
      <c r="EJ4" s="1019" t="s">
        <v>165</v>
      </c>
      <c r="EK4" s="1019" t="s">
        <v>166</v>
      </c>
      <c r="EL4" s="1019" t="s">
        <v>167</v>
      </c>
      <c r="EM4" s="1019" t="s">
        <v>168</v>
      </c>
      <c r="EN4" s="1019" t="s">
        <v>169</v>
      </c>
      <c r="EO4" s="1019" t="s">
        <v>158</v>
      </c>
      <c r="EP4" s="1019" t="s">
        <v>159</v>
      </c>
      <c r="EQ4" s="1019" t="s">
        <v>160</v>
      </c>
      <c r="ER4" s="1019" t="s">
        <v>161</v>
      </c>
      <c r="ES4" s="1019" t="s">
        <v>162</v>
      </c>
      <c r="ET4" s="958"/>
      <c r="EU4" s="958"/>
      <c r="EV4" s="958"/>
      <c r="EW4" s="958"/>
      <c r="EX4" s="958"/>
      <c r="EY4" s="958"/>
      <c r="EZ4" s="958"/>
    </row>
    <row r="5" spans="1:157" ht="15" customHeight="1">
      <c r="A5" s="15" t="s">
        <v>546</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c r="EP5" s="541">
        <v>2.5</v>
      </c>
      <c r="EQ5" s="541">
        <v>2.5</v>
      </c>
      <c r="ER5" s="541">
        <v>2.5</v>
      </c>
      <c r="ES5" s="541">
        <v>2.5</v>
      </c>
    </row>
    <row r="6" spans="1:157" ht="15" customHeight="1">
      <c r="A6" s="542" t="s">
        <v>547</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c r="EP6" s="541">
        <v>2.75</v>
      </c>
      <c r="EQ6" s="541">
        <v>2.75</v>
      </c>
      <c r="ER6" s="541">
        <v>2.75</v>
      </c>
      <c r="ES6" s="541">
        <v>2.75</v>
      </c>
    </row>
    <row r="7" spans="1:157" ht="15" customHeight="1">
      <c r="A7" s="542" t="s">
        <v>548</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c r="EP7" s="541">
        <v>2.25</v>
      </c>
      <c r="EQ7" s="541">
        <v>2.25</v>
      </c>
      <c r="ER7" s="541">
        <v>2.25</v>
      </c>
      <c r="ES7" s="541">
        <v>2.25</v>
      </c>
    </row>
    <row r="8" spans="1:157" ht="15" customHeight="1">
      <c r="A8" s="544" t="s">
        <v>549</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c r="EP8" s="541"/>
      <c r="EQ8" s="541"/>
      <c r="ER8" s="541"/>
      <c r="ES8" s="541"/>
    </row>
    <row r="9" spans="1:157" ht="15" customHeight="1" thickBot="1">
      <c r="A9" s="816" t="s">
        <v>550</v>
      </c>
      <c r="B9" s="817">
        <v>7.5</v>
      </c>
      <c r="C9" s="817">
        <v>7.5</v>
      </c>
      <c r="D9" s="815">
        <v>5.5</v>
      </c>
      <c r="E9" s="815">
        <v>5.5</v>
      </c>
      <c r="F9" s="815">
        <v>5.5</v>
      </c>
      <c r="G9" s="815">
        <v>1</v>
      </c>
      <c r="H9" s="815">
        <v>1</v>
      </c>
      <c r="I9" s="815">
        <v>1</v>
      </c>
      <c r="J9" s="815">
        <v>2.25</v>
      </c>
      <c r="K9" s="815">
        <v>2.75</v>
      </c>
      <c r="L9" s="815">
        <v>3.5</v>
      </c>
      <c r="M9" s="815">
        <v>7.75</v>
      </c>
      <c r="N9" s="815">
        <v>7.5</v>
      </c>
      <c r="O9" s="815">
        <v>7.5</v>
      </c>
      <c r="P9" s="815">
        <v>7.5</v>
      </c>
      <c r="Q9" s="815">
        <v>7.5</v>
      </c>
      <c r="R9" s="815">
        <v>7.5</v>
      </c>
      <c r="S9" s="815">
        <v>7.5</v>
      </c>
      <c r="T9" s="815">
        <v>7.5</v>
      </c>
      <c r="U9" s="815">
        <v>7.5</v>
      </c>
      <c r="V9" s="815">
        <v>7.5</v>
      </c>
      <c r="W9" s="815">
        <v>7.5</v>
      </c>
      <c r="X9" s="815">
        <v>7.5</v>
      </c>
      <c r="Y9" s="815">
        <v>7.5</v>
      </c>
      <c r="Z9" s="815">
        <v>7.5</v>
      </c>
      <c r="AA9" s="815">
        <v>7.5</v>
      </c>
      <c r="AB9" s="815">
        <v>7.5</v>
      </c>
      <c r="AC9" s="815">
        <v>7.5</v>
      </c>
      <c r="AD9" s="815">
        <v>7.5</v>
      </c>
      <c r="AE9" s="815">
        <v>7.5</v>
      </c>
      <c r="AF9" s="815">
        <v>7.5</v>
      </c>
      <c r="AG9" s="815">
        <v>7.5</v>
      </c>
      <c r="AH9" s="815">
        <v>7.5</v>
      </c>
      <c r="AI9" s="815">
        <v>7.5</v>
      </c>
      <c r="AJ9" s="815">
        <v>7.5</v>
      </c>
      <c r="AK9" s="815">
        <v>7.5</v>
      </c>
      <c r="AL9" s="815">
        <v>7.5</v>
      </c>
      <c r="AM9" s="815">
        <v>7.5</v>
      </c>
      <c r="AN9" s="815">
        <v>7.5</v>
      </c>
      <c r="AO9" s="815">
        <v>7.5</v>
      </c>
      <c r="AP9" s="815">
        <v>5.5</v>
      </c>
      <c r="AQ9" s="815">
        <v>5.5</v>
      </c>
      <c r="AR9" s="815">
        <v>5.5</v>
      </c>
      <c r="AS9" s="815">
        <v>5.5</v>
      </c>
      <c r="AT9" s="815">
        <v>5.5</v>
      </c>
      <c r="AU9" s="815">
        <v>5.5</v>
      </c>
      <c r="AV9" s="815">
        <v>5.5</v>
      </c>
      <c r="AW9" s="815">
        <v>5.5</v>
      </c>
      <c r="AX9" s="815">
        <v>5.5</v>
      </c>
      <c r="AY9" s="815">
        <v>5.5</v>
      </c>
      <c r="AZ9" s="815">
        <v>5.5</v>
      </c>
      <c r="BA9" s="815">
        <v>5.5</v>
      </c>
      <c r="BB9" s="815">
        <v>5.5</v>
      </c>
      <c r="BC9" s="815">
        <v>5.5</v>
      </c>
      <c r="BD9" s="815">
        <v>5.5</v>
      </c>
      <c r="BE9" s="815">
        <v>5.5</v>
      </c>
      <c r="BF9" s="815">
        <v>5.5</v>
      </c>
      <c r="BG9" s="815">
        <v>5.5</v>
      </c>
      <c r="BH9" s="815">
        <v>5.5</v>
      </c>
      <c r="BI9" s="815">
        <v>5.5</v>
      </c>
      <c r="BJ9" s="815">
        <v>5.5</v>
      </c>
      <c r="BK9" s="815">
        <v>5.5</v>
      </c>
      <c r="BL9" s="815">
        <v>5.5</v>
      </c>
      <c r="BM9" s="815">
        <v>5.5</v>
      </c>
      <c r="BN9" s="815">
        <v>5.5</v>
      </c>
      <c r="BO9" s="815">
        <v>5.5</v>
      </c>
      <c r="BP9" s="815">
        <v>5.5</v>
      </c>
      <c r="BQ9" s="815">
        <v>5.5</v>
      </c>
      <c r="BR9" s="815">
        <v>5.5</v>
      </c>
      <c r="BS9" s="815">
        <v>5.5</v>
      </c>
      <c r="BT9" s="815">
        <v>5.5</v>
      </c>
      <c r="BU9" s="815">
        <v>5.5</v>
      </c>
      <c r="BV9" s="815">
        <v>5.5</v>
      </c>
      <c r="BW9" s="815">
        <v>5.5</v>
      </c>
      <c r="BX9" s="815">
        <v>1</v>
      </c>
      <c r="BY9" s="815">
        <v>1</v>
      </c>
      <c r="BZ9" s="815">
        <v>1</v>
      </c>
      <c r="CA9" s="815">
        <v>1</v>
      </c>
      <c r="CB9" s="815">
        <v>1</v>
      </c>
      <c r="CC9" s="815">
        <v>1</v>
      </c>
      <c r="CD9" s="815">
        <v>1</v>
      </c>
      <c r="CE9" s="815">
        <v>1</v>
      </c>
      <c r="CF9" s="815">
        <v>1</v>
      </c>
      <c r="CG9" s="815">
        <v>1</v>
      </c>
      <c r="CH9" s="815">
        <v>1</v>
      </c>
      <c r="CI9" s="815">
        <v>1</v>
      </c>
      <c r="CJ9" s="815">
        <v>1</v>
      </c>
      <c r="CK9" s="815">
        <v>1</v>
      </c>
      <c r="CL9" s="815">
        <v>1</v>
      </c>
      <c r="CM9" s="815">
        <v>1</v>
      </c>
      <c r="CN9" s="815">
        <v>1</v>
      </c>
      <c r="CO9" s="815">
        <v>1</v>
      </c>
      <c r="CP9" s="815">
        <v>1</v>
      </c>
      <c r="CQ9" s="815">
        <v>1</v>
      </c>
      <c r="CR9" s="815">
        <v>1</v>
      </c>
      <c r="CS9" s="815">
        <v>1</v>
      </c>
      <c r="CT9" s="815">
        <v>1</v>
      </c>
      <c r="CU9" s="815">
        <v>1</v>
      </c>
      <c r="CV9" s="815">
        <v>1</v>
      </c>
      <c r="CW9" s="815">
        <v>1</v>
      </c>
      <c r="CX9" s="815">
        <v>1</v>
      </c>
      <c r="CY9" s="815">
        <v>1</v>
      </c>
      <c r="CZ9" s="815">
        <v>1</v>
      </c>
      <c r="DA9" s="815">
        <v>1</v>
      </c>
      <c r="DB9" s="815">
        <v>1</v>
      </c>
      <c r="DC9" s="815">
        <v>1</v>
      </c>
      <c r="DD9" s="815">
        <v>1</v>
      </c>
      <c r="DE9" s="815">
        <v>1</v>
      </c>
      <c r="DF9" s="815">
        <v>1</v>
      </c>
      <c r="DG9" s="815">
        <v>1</v>
      </c>
      <c r="DH9" s="815">
        <v>1</v>
      </c>
      <c r="DI9" s="815">
        <v>2</v>
      </c>
      <c r="DJ9" s="815">
        <v>2</v>
      </c>
      <c r="DK9" s="815">
        <v>2</v>
      </c>
      <c r="DL9" s="815">
        <v>2</v>
      </c>
      <c r="DM9" s="815">
        <v>2</v>
      </c>
      <c r="DN9" s="815">
        <v>2</v>
      </c>
      <c r="DO9" s="815">
        <v>2.25</v>
      </c>
      <c r="DP9" s="815">
        <v>2.25</v>
      </c>
      <c r="DQ9" s="815">
        <v>2.25</v>
      </c>
      <c r="DR9" s="815">
        <v>2.25</v>
      </c>
      <c r="DS9" s="815">
        <v>2.25</v>
      </c>
      <c r="DT9" s="815">
        <v>2.25</v>
      </c>
      <c r="DU9" s="815">
        <v>2.5</v>
      </c>
      <c r="DV9" s="815">
        <v>2.5</v>
      </c>
      <c r="DW9" s="815">
        <v>2.5</v>
      </c>
      <c r="DX9" s="815">
        <v>2.5</v>
      </c>
      <c r="DY9" s="815">
        <v>2.5</v>
      </c>
      <c r="DZ9" s="815">
        <v>2.5</v>
      </c>
      <c r="EA9" s="815">
        <v>2.75</v>
      </c>
      <c r="EB9" s="815">
        <v>2.75</v>
      </c>
      <c r="EC9" s="931">
        <v>3.25</v>
      </c>
      <c r="ED9" s="931">
        <v>3.25</v>
      </c>
      <c r="EE9" s="931">
        <v>3.5</v>
      </c>
      <c r="EF9" s="931">
        <v>3.5</v>
      </c>
      <c r="EG9" s="931">
        <v>3.5</v>
      </c>
      <c r="EH9" s="931">
        <v>3.5</v>
      </c>
      <c r="EI9" s="931">
        <v>3.5</v>
      </c>
      <c r="EJ9" s="931">
        <v>3.5</v>
      </c>
      <c r="EK9" s="931">
        <v>3.5</v>
      </c>
      <c r="EL9" s="931">
        <v>3.5</v>
      </c>
      <c r="EM9" s="931">
        <v>3.5</v>
      </c>
      <c r="EN9" s="931">
        <v>3.5</v>
      </c>
      <c r="EO9" s="931">
        <v>3.5</v>
      </c>
      <c r="EP9" s="931">
        <v>3.5</v>
      </c>
      <c r="EQ9" s="931">
        <v>3.5</v>
      </c>
      <c r="ER9" s="931">
        <v>3.5</v>
      </c>
      <c r="ES9" s="931">
        <v>3.5</v>
      </c>
    </row>
    <row r="10" spans="1:157" ht="15" customHeight="1">
      <c r="A10" s="479" t="s">
        <v>976</v>
      </c>
      <c r="BX10" s="545"/>
    </row>
    <row r="11" spans="1:157" ht="5.25" customHeight="1">
      <c r="A11" s="537"/>
      <c r="BG11" s="546"/>
      <c r="BX11" s="545"/>
    </row>
    <row r="12" spans="1:157" ht="17.25" customHeight="1">
      <c r="A12" s="538" t="s">
        <v>62</v>
      </c>
      <c r="BX12" s="545"/>
    </row>
    <row r="13" spans="1:157" ht="15" customHeight="1">
      <c r="A13" s="539" t="s">
        <v>551</v>
      </c>
    </row>
    <row r="14" spans="1:157" ht="16.5" customHeight="1">
      <c r="A14" s="1031"/>
      <c r="B14" s="1198">
        <v>2015</v>
      </c>
      <c r="C14" s="1198">
        <v>2016</v>
      </c>
      <c r="D14" s="1198">
        <v>2017</v>
      </c>
      <c r="E14" s="1198">
        <v>2018</v>
      </c>
      <c r="F14" s="1198">
        <v>2019</v>
      </c>
      <c r="G14" s="1198">
        <v>2020</v>
      </c>
      <c r="H14" s="1198">
        <v>2021</v>
      </c>
      <c r="I14" s="1198">
        <v>2022</v>
      </c>
      <c r="J14" s="1198">
        <v>2023</v>
      </c>
      <c r="K14" s="1198">
        <v>2024</v>
      </c>
      <c r="L14" s="1201">
        <v>2025</v>
      </c>
      <c r="M14" s="1199">
        <v>2015</v>
      </c>
      <c r="N14" s="1200"/>
      <c r="O14" s="1200"/>
      <c r="P14" s="1200"/>
      <c r="Q14" s="1200"/>
      <c r="R14" s="1200"/>
      <c r="S14" s="1200"/>
      <c r="T14" s="1200"/>
      <c r="U14" s="1200"/>
      <c r="V14" s="1200"/>
      <c r="W14" s="1200"/>
      <c r="X14" s="1202"/>
      <c r="Y14" s="1199">
        <v>2016</v>
      </c>
      <c r="Z14" s="1200"/>
      <c r="AA14" s="1200"/>
      <c r="AB14" s="1200"/>
      <c r="AC14" s="1200"/>
      <c r="AD14" s="1200"/>
      <c r="AE14" s="1200"/>
      <c r="AF14" s="1200"/>
      <c r="AG14" s="1200"/>
      <c r="AH14" s="1200"/>
      <c r="AI14" s="1200"/>
      <c r="AJ14" s="1200"/>
      <c r="AK14" s="1199">
        <v>2017</v>
      </c>
      <c r="AL14" s="1200"/>
      <c r="AM14" s="1200"/>
      <c r="AN14" s="1200"/>
      <c r="AO14" s="1200"/>
      <c r="AP14" s="1200"/>
      <c r="AQ14" s="1200"/>
      <c r="AR14" s="1200"/>
      <c r="AS14" s="1200"/>
      <c r="AT14" s="1200"/>
      <c r="AU14" s="1200"/>
      <c r="AV14" s="1200"/>
      <c r="AW14" s="1199">
        <v>2018</v>
      </c>
      <c r="AX14" s="1200"/>
      <c r="AY14" s="1200"/>
      <c r="AZ14" s="1200"/>
      <c r="BA14" s="1200"/>
      <c r="BB14" s="1200"/>
      <c r="BC14" s="1200"/>
      <c r="BD14" s="1200"/>
      <c r="BE14" s="1200"/>
      <c r="BF14" s="1200"/>
      <c r="BG14" s="1200"/>
      <c r="BH14" s="1200"/>
      <c r="BI14" s="1199">
        <v>2019</v>
      </c>
      <c r="BJ14" s="1200"/>
      <c r="BK14" s="1200"/>
      <c r="BL14" s="1200"/>
      <c r="BM14" s="1200"/>
      <c r="BN14" s="1200"/>
      <c r="BO14" s="1200"/>
      <c r="BP14" s="1200"/>
      <c r="BQ14" s="1200"/>
      <c r="BR14" s="1200"/>
      <c r="BS14" s="1200"/>
      <c r="BT14" s="1200"/>
      <c r="BU14" s="1199">
        <v>2020</v>
      </c>
      <c r="BV14" s="1200"/>
      <c r="BW14" s="1200"/>
      <c r="BX14" s="1200"/>
      <c r="BY14" s="1200"/>
      <c r="BZ14" s="1200"/>
      <c r="CA14" s="1200"/>
      <c r="CB14" s="1200"/>
      <c r="CC14" s="1200"/>
      <c r="CD14" s="1200"/>
      <c r="CE14" s="1200"/>
      <c r="CF14" s="1200"/>
      <c r="CG14" s="1199">
        <v>2021</v>
      </c>
      <c r="CH14" s="1200"/>
      <c r="CI14" s="1200"/>
      <c r="CJ14" s="1200"/>
      <c r="CK14" s="1200"/>
      <c r="CL14" s="1200"/>
      <c r="CM14" s="1200"/>
      <c r="CN14" s="1200"/>
      <c r="CO14" s="1200"/>
      <c r="CP14" s="1200"/>
      <c r="CQ14" s="1200"/>
      <c r="CR14" s="1202"/>
      <c r="CS14" s="1199">
        <v>2022</v>
      </c>
      <c r="CT14" s="1200"/>
      <c r="CU14" s="1200"/>
      <c r="CV14" s="1200"/>
      <c r="CW14" s="1200"/>
      <c r="CX14" s="1200"/>
      <c r="CY14" s="1200"/>
      <c r="CZ14" s="1200"/>
      <c r="DA14" s="1200"/>
      <c r="DB14" s="1200"/>
      <c r="DC14" s="1200"/>
      <c r="DD14" s="1202"/>
      <c r="DE14" s="1199">
        <v>2023</v>
      </c>
      <c r="DF14" s="1200"/>
      <c r="DG14" s="1200"/>
      <c r="DH14" s="1200"/>
      <c r="DI14" s="1200"/>
      <c r="DJ14" s="1200"/>
      <c r="DK14" s="1200"/>
      <c r="DL14" s="1200"/>
      <c r="DM14" s="1200"/>
      <c r="DN14" s="1200"/>
      <c r="DO14" s="1200"/>
      <c r="DP14" s="1202"/>
      <c r="DQ14" s="1199">
        <v>2024</v>
      </c>
      <c r="DR14" s="1200"/>
      <c r="DS14" s="1200"/>
      <c r="DT14" s="1200"/>
      <c r="DU14" s="1200"/>
      <c r="DV14" s="1200"/>
      <c r="DW14" s="1200"/>
      <c r="DX14" s="1200"/>
      <c r="DY14" s="1200"/>
      <c r="DZ14" s="1200"/>
      <c r="EA14" s="1200"/>
      <c r="EB14" s="1202"/>
      <c r="EC14" s="1199" t="s">
        <v>901</v>
      </c>
      <c r="ED14" s="1200"/>
      <c r="EE14" s="1200"/>
      <c r="EF14" s="1200"/>
      <c r="EG14" s="1200"/>
      <c r="EH14" s="1200"/>
      <c r="EI14" s="1200"/>
      <c r="EJ14" s="1200"/>
      <c r="EK14" s="1200"/>
      <c r="EL14" s="1200"/>
      <c r="EM14" s="1200"/>
      <c r="EN14" s="1202"/>
      <c r="EO14" s="1199" t="s">
        <v>929</v>
      </c>
      <c r="EP14" s="1200"/>
      <c r="EQ14" s="1200"/>
      <c r="ER14" s="1200"/>
      <c r="ES14" s="1200"/>
      <c r="ET14" s="955"/>
      <c r="EU14" s="955"/>
      <c r="EV14" s="955"/>
      <c r="EW14" s="955"/>
      <c r="EX14" s="955"/>
      <c r="EY14" s="955"/>
      <c r="EZ14" s="959"/>
    </row>
    <row r="15" spans="1:157" ht="16.5" customHeight="1">
      <c r="A15" s="1031"/>
      <c r="B15" s="1198"/>
      <c r="C15" s="1198"/>
      <c r="D15" s="1198"/>
      <c r="E15" s="1198"/>
      <c r="F15" s="1198"/>
      <c r="G15" s="1198"/>
      <c r="H15" s="1198"/>
      <c r="I15" s="1198"/>
      <c r="J15" s="1198"/>
      <c r="K15" s="1198"/>
      <c r="L15" s="1201"/>
      <c r="M15" s="1019" t="s">
        <v>158</v>
      </c>
      <c r="N15" s="1019" t="s">
        <v>159</v>
      </c>
      <c r="O15" s="1019" t="s">
        <v>160</v>
      </c>
      <c r="P15" s="1019" t="s">
        <v>161</v>
      </c>
      <c r="Q15" s="1019" t="s">
        <v>162</v>
      </c>
      <c r="R15" s="1019" t="s">
        <v>163</v>
      </c>
      <c r="S15" s="1019" t="s">
        <v>164</v>
      </c>
      <c r="T15" s="1019" t="s">
        <v>165</v>
      </c>
      <c r="U15" s="1019" t="s">
        <v>166</v>
      </c>
      <c r="V15" s="1019" t="s">
        <v>167</v>
      </c>
      <c r="W15" s="1019" t="s">
        <v>168</v>
      </c>
      <c r="X15" s="1019" t="s">
        <v>169</v>
      </c>
      <c r="Y15" s="1019" t="s">
        <v>158</v>
      </c>
      <c r="Z15" s="1019" t="s">
        <v>159</v>
      </c>
      <c r="AA15" s="1019" t="s">
        <v>160</v>
      </c>
      <c r="AB15" s="1019" t="s">
        <v>161</v>
      </c>
      <c r="AC15" s="1019" t="s">
        <v>162</v>
      </c>
      <c r="AD15" s="1019" t="s">
        <v>163</v>
      </c>
      <c r="AE15" s="1019" t="s">
        <v>164</v>
      </c>
      <c r="AF15" s="1019" t="s">
        <v>165</v>
      </c>
      <c r="AG15" s="1019" t="s">
        <v>166</v>
      </c>
      <c r="AH15" s="1019" t="s">
        <v>167</v>
      </c>
      <c r="AI15" s="1019" t="s">
        <v>168</v>
      </c>
      <c r="AJ15" s="1019" t="s">
        <v>169</v>
      </c>
      <c r="AK15" s="1019" t="s">
        <v>158</v>
      </c>
      <c r="AL15" s="1019" t="s">
        <v>159</v>
      </c>
      <c r="AM15" s="1019" t="s">
        <v>160</v>
      </c>
      <c r="AN15" s="1019" t="s">
        <v>161</v>
      </c>
      <c r="AO15" s="1019" t="s">
        <v>162</v>
      </c>
      <c r="AP15" s="1019" t="s">
        <v>163</v>
      </c>
      <c r="AQ15" s="1019" t="s">
        <v>164</v>
      </c>
      <c r="AR15" s="1019" t="s">
        <v>165</v>
      </c>
      <c r="AS15" s="1019" t="s">
        <v>166</v>
      </c>
      <c r="AT15" s="1019" t="s">
        <v>167</v>
      </c>
      <c r="AU15" s="1019" t="s">
        <v>168</v>
      </c>
      <c r="AV15" s="1019" t="s">
        <v>169</v>
      </c>
      <c r="AW15" s="1019" t="s">
        <v>158</v>
      </c>
      <c r="AX15" s="1019" t="s">
        <v>159</v>
      </c>
      <c r="AY15" s="1019" t="s">
        <v>160</v>
      </c>
      <c r="AZ15" s="1019" t="s">
        <v>161</v>
      </c>
      <c r="BA15" s="1019" t="s">
        <v>162</v>
      </c>
      <c r="BB15" s="1019" t="s">
        <v>163</v>
      </c>
      <c r="BC15" s="1019" t="s">
        <v>164</v>
      </c>
      <c r="BD15" s="1019" t="s">
        <v>165</v>
      </c>
      <c r="BE15" s="1019" t="s">
        <v>166</v>
      </c>
      <c r="BF15" s="1019" t="s">
        <v>167</v>
      </c>
      <c r="BG15" s="1019" t="s">
        <v>168</v>
      </c>
      <c r="BH15" s="1019" t="s">
        <v>169</v>
      </c>
      <c r="BI15" s="1019" t="s">
        <v>158</v>
      </c>
      <c r="BJ15" s="1019" t="s">
        <v>159</v>
      </c>
      <c r="BK15" s="1019" t="s">
        <v>160</v>
      </c>
      <c r="BL15" s="1019" t="s">
        <v>161</v>
      </c>
      <c r="BM15" s="1019" t="s">
        <v>162</v>
      </c>
      <c r="BN15" s="1019" t="s">
        <v>163</v>
      </c>
      <c r="BO15" s="1019" t="s">
        <v>164</v>
      </c>
      <c r="BP15" s="1019" t="s">
        <v>165</v>
      </c>
      <c r="BQ15" s="1019" t="s">
        <v>166</v>
      </c>
      <c r="BR15" s="1019" t="s">
        <v>167</v>
      </c>
      <c r="BS15" s="1019" t="s">
        <v>168</v>
      </c>
      <c r="BT15" s="1019" t="s">
        <v>169</v>
      </c>
      <c r="BU15" s="1019" t="s">
        <v>158</v>
      </c>
      <c r="BV15" s="1019" t="s">
        <v>159</v>
      </c>
      <c r="BW15" s="1019" t="s">
        <v>160</v>
      </c>
      <c r="BX15" s="1019" t="s">
        <v>161</v>
      </c>
      <c r="BY15" s="1019" t="s">
        <v>162</v>
      </c>
      <c r="BZ15" s="1019" t="s">
        <v>163</v>
      </c>
      <c r="CA15" s="1019" t="s">
        <v>164</v>
      </c>
      <c r="CB15" s="1019" t="s">
        <v>165</v>
      </c>
      <c r="CC15" s="1019" t="s">
        <v>166</v>
      </c>
      <c r="CD15" s="1019" t="s">
        <v>167</v>
      </c>
      <c r="CE15" s="1019" t="s">
        <v>168</v>
      </c>
      <c r="CF15" s="1019" t="s">
        <v>169</v>
      </c>
      <c r="CG15" s="1019" t="s">
        <v>158</v>
      </c>
      <c r="CH15" s="1019" t="s">
        <v>159</v>
      </c>
      <c r="CI15" s="1019" t="s">
        <v>160</v>
      </c>
      <c r="CJ15" s="1019" t="s">
        <v>161</v>
      </c>
      <c r="CK15" s="1019" t="s">
        <v>162</v>
      </c>
      <c r="CL15" s="1019" t="s">
        <v>163</v>
      </c>
      <c r="CM15" s="1019" t="s">
        <v>164</v>
      </c>
      <c r="CN15" s="1019" t="s">
        <v>165</v>
      </c>
      <c r="CO15" s="1019" t="s">
        <v>166</v>
      </c>
      <c r="CP15" s="1019" t="s">
        <v>167</v>
      </c>
      <c r="CQ15" s="1019" t="s">
        <v>168</v>
      </c>
      <c r="CR15" s="1019" t="s">
        <v>169</v>
      </c>
      <c r="CS15" s="1019" t="s">
        <v>158</v>
      </c>
      <c r="CT15" s="1019" t="s">
        <v>159</v>
      </c>
      <c r="CU15" s="1019" t="s">
        <v>160</v>
      </c>
      <c r="CV15" s="1019" t="s">
        <v>161</v>
      </c>
      <c r="CW15" s="1019" t="s">
        <v>162</v>
      </c>
      <c r="CX15" s="1019" t="s">
        <v>163</v>
      </c>
      <c r="CY15" s="1019" t="s">
        <v>164</v>
      </c>
      <c r="CZ15" s="1019" t="s">
        <v>165</v>
      </c>
      <c r="DA15" s="1019" t="s">
        <v>166</v>
      </c>
      <c r="DB15" s="1019" t="s">
        <v>167</v>
      </c>
      <c r="DC15" s="1019" t="s">
        <v>168</v>
      </c>
      <c r="DD15" s="1019" t="s">
        <v>169</v>
      </c>
      <c r="DE15" s="1019" t="s">
        <v>158</v>
      </c>
      <c r="DF15" s="1019" t="s">
        <v>159</v>
      </c>
      <c r="DG15" s="1019" t="s">
        <v>160</v>
      </c>
      <c r="DH15" s="1019" t="s">
        <v>161</v>
      </c>
      <c r="DI15" s="1019" t="s">
        <v>162</v>
      </c>
      <c r="DJ15" s="1019" t="s">
        <v>163</v>
      </c>
      <c r="DK15" s="1019" t="s">
        <v>164</v>
      </c>
      <c r="DL15" s="1019" t="s">
        <v>165</v>
      </c>
      <c r="DM15" s="1019" t="s">
        <v>166</v>
      </c>
      <c r="DN15" s="1019" t="s">
        <v>167</v>
      </c>
      <c r="DO15" s="1019" t="s">
        <v>168</v>
      </c>
      <c r="DP15" s="1019" t="s">
        <v>169</v>
      </c>
      <c r="DQ15" s="1019" t="s">
        <v>158</v>
      </c>
      <c r="DR15" s="1019" t="s">
        <v>159</v>
      </c>
      <c r="DS15" s="1019" t="s">
        <v>160</v>
      </c>
      <c r="DT15" s="1019" t="s">
        <v>161</v>
      </c>
      <c r="DU15" s="1019" t="s">
        <v>162</v>
      </c>
      <c r="DV15" s="1019" t="s">
        <v>163</v>
      </c>
      <c r="DW15" s="1019" t="s">
        <v>164</v>
      </c>
      <c r="DX15" s="1019" t="s">
        <v>165</v>
      </c>
      <c r="DY15" s="1019" t="s">
        <v>166</v>
      </c>
      <c r="DZ15" s="1019" t="s">
        <v>167</v>
      </c>
      <c r="EA15" s="1019" t="s">
        <v>168</v>
      </c>
      <c r="EB15" s="1019" t="s">
        <v>169</v>
      </c>
      <c r="EC15" s="1019" t="s">
        <v>158</v>
      </c>
      <c r="ED15" s="1019" t="s">
        <v>159</v>
      </c>
      <c r="EE15" s="1019" t="s">
        <v>160</v>
      </c>
      <c r="EF15" s="1019" t="s">
        <v>161</v>
      </c>
      <c r="EG15" s="1019" t="s">
        <v>162</v>
      </c>
      <c r="EH15" s="1019" t="s">
        <v>163</v>
      </c>
      <c r="EI15" s="1019" t="s">
        <v>164</v>
      </c>
      <c r="EJ15" s="1019" t="s">
        <v>165</v>
      </c>
      <c r="EK15" s="1019" t="s">
        <v>166</v>
      </c>
      <c r="EL15" s="1019" t="s">
        <v>167</v>
      </c>
      <c r="EM15" s="1019" t="s">
        <v>168</v>
      </c>
      <c r="EN15" s="1019" t="s">
        <v>169</v>
      </c>
      <c r="EO15" s="1019" t="s">
        <v>158</v>
      </c>
      <c r="EP15" s="1019" t="s">
        <v>159</v>
      </c>
      <c r="EQ15" s="1019" t="s">
        <v>160</v>
      </c>
      <c r="ER15" s="1019" t="s">
        <v>161</v>
      </c>
      <c r="ES15" s="1019" t="s">
        <v>162</v>
      </c>
    </row>
    <row r="16" spans="1:157" s="444" customFormat="1" ht="15.6" customHeight="1">
      <c r="A16" s="547" t="s">
        <v>552</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553</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c r="EP17" s="541">
        <v>1.4375</v>
      </c>
      <c r="EQ17" s="541">
        <v>1.4375</v>
      </c>
      <c r="ER17" s="541">
        <v>1.4375</v>
      </c>
      <c r="ES17" s="541">
        <v>1.4375</v>
      </c>
    </row>
    <row r="18" spans="1:157" ht="15" customHeight="1">
      <c r="A18" s="548" t="s">
        <v>554</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c r="EP18" s="541">
        <v>1.4479166666666667</v>
      </c>
      <c r="EQ18" s="541">
        <v>1.5625</v>
      </c>
      <c r="ER18" s="541">
        <v>1.5625</v>
      </c>
      <c r="ES18" s="541">
        <v>1.7500000000000004</v>
      </c>
    </row>
    <row r="19" spans="1:157" ht="15" customHeight="1" thickBot="1">
      <c r="A19" s="811" t="s">
        <v>555</v>
      </c>
      <c r="B19" s="814">
        <v>4.5</v>
      </c>
      <c r="C19" s="814">
        <v>4.5</v>
      </c>
      <c r="D19" s="815">
        <v>3.625</v>
      </c>
      <c r="E19" s="815">
        <v>1</v>
      </c>
      <c r="F19" s="815">
        <v>1</v>
      </c>
      <c r="G19" s="815">
        <v>1</v>
      </c>
      <c r="H19" s="815">
        <v>1</v>
      </c>
      <c r="I19" s="815">
        <v>1.0625</v>
      </c>
      <c r="J19" s="815">
        <v>1.0625</v>
      </c>
      <c r="K19" s="815">
        <v>1.31</v>
      </c>
      <c r="L19" s="815">
        <v>1.3125</v>
      </c>
      <c r="M19" s="815">
        <v>4.5</v>
      </c>
      <c r="N19" s="815">
        <v>4.5</v>
      </c>
      <c r="O19" s="815">
        <v>4.5</v>
      </c>
      <c r="P19" s="815">
        <v>4.5</v>
      </c>
      <c r="Q19" s="815">
        <v>4.5</v>
      </c>
      <c r="R19" s="815">
        <v>4.5</v>
      </c>
      <c r="S19" s="815">
        <v>4.5</v>
      </c>
      <c r="T19" s="815">
        <v>4.5</v>
      </c>
      <c r="U19" s="815">
        <v>4.5</v>
      </c>
      <c r="V19" s="815">
        <v>4.5</v>
      </c>
      <c r="W19" s="815">
        <v>4.5</v>
      </c>
      <c r="X19" s="815">
        <v>4.5</v>
      </c>
      <c r="Y19" s="815">
        <v>4.5</v>
      </c>
      <c r="Z19" s="815">
        <v>4.5</v>
      </c>
      <c r="AA19" s="815">
        <v>4.5</v>
      </c>
      <c r="AB19" s="815">
        <v>4.5</v>
      </c>
      <c r="AC19" s="815">
        <v>4.5</v>
      </c>
      <c r="AD19" s="815">
        <v>4.5</v>
      </c>
      <c r="AE19" s="815">
        <v>4.5</v>
      </c>
      <c r="AF19" s="815">
        <v>4.5</v>
      </c>
      <c r="AG19" s="815">
        <v>4.5</v>
      </c>
      <c r="AH19" s="815">
        <v>4.5</v>
      </c>
      <c r="AI19" s="815">
        <v>4.5</v>
      </c>
      <c r="AJ19" s="815">
        <v>4.5</v>
      </c>
      <c r="AK19" s="815">
        <v>4.5</v>
      </c>
      <c r="AL19" s="815">
        <v>4.5</v>
      </c>
      <c r="AM19" s="815">
        <v>4.5</v>
      </c>
      <c r="AN19" s="815">
        <v>4.5</v>
      </c>
      <c r="AO19" s="815">
        <v>4.5</v>
      </c>
      <c r="AP19" s="815">
        <v>4.5</v>
      </c>
      <c r="AQ19" s="815">
        <v>4.5</v>
      </c>
      <c r="AR19" s="815">
        <v>4.5</v>
      </c>
      <c r="AS19" s="815">
        <v>4.5</v>
      </c>
      <c r="AT19" s="815">
        <v>1</v>
      </c>
      <c r="AU19" s="815">
        <v>1</v>
      </c>
      <c r="AV19" s="815">
        <v>1</v>
      </c>
      <c r="AW19" s="815">
        <v>1</v>
      </c>
      <c r="AX19" s="815">
        <v>1</v>
      </c>
      <c r="AY19" s="815">
        <v>1</v>
      </c>
      <c r="AZ19" s="815">
        <v>1</v>
      </c>
      <c r="BA19" s="815">
        <v>1</v>
      </c>
      <c r="BB19" s="815">
        <v>1</v>
      </c>
      <c r="BC19" s="815">
        <v>1</v>
      </c>
      <c r="BD19" s="815">
        <v>1</v>
      </c>
      <c r="BE19" s="815">
        <v>1</v>
      </c>
      <c r="BF19" s="815">
        <v>1</v>
      </c>
      <c r="BG19" s="815">
        <v>1</v>
      </c>
      <c r="BH19" s="815">
        <v>1</v>
      </c>
      <c r="BI19" s="815">
        <v>1</v>
      </c>
      <c r="BJ19" s="815">
        <v>1</v>
      </c>
      <c r="BK19" s="815">
        <v>1</v>
      </c>
      <c r="BL19" s="815">
        <v>1</v>
      </c>
      <c r="BM19" s="815">
        <v>1</v>
      </c>
      <c r="BN19" s="815">
        <v>1</v>
      </c>
      <c r="BO19" s="815">
        <v>1</v>
      </c>
      <c r="BP19" s="815">
        <v>1</v>
      </c>
      <c r="BQ19" s="815">
        <v>1</v>
      </c>
      <c r="BR19" s="815">
        <v>1</v>
      </c>
      <c r="BS19" s="815">
        <v>1</v>
      </c>
      <c r="BT19" s="815">
        <v>1</v>
      </c>
      <c r="BU19" s="815">
        <v>1</v>
      </c>
      <c r="BV19" s="815">
        <v>1</v>
      </c>
      <c r="BW19" s="815">
        <v>1</v>
      </c>
      <c r="BX19" s="815">
        <v>1</v>
      </c>
      <c r="BY19" s="815">
        <v>1</v>
      </c>
      <c r="BZ19" s="815">
        <v>1</v>
      </c>
      <c r="CA19" s="815">
        <v>1</v>
      </c>
      <c r="CB19" s="815">
        <v>1</v>
      </c>
      <c r="CC19" s="815">
        <v>1</v>
      </c>
      <c r="CD19" s="815">
        <v>1</v>
      </c>
      <c r="CE19" s="815">
        <v>1</v>
      </c>
      <c r="CF19" s="815">
        <v>1</v>
      </c>
      <c r="CG19" s="815">
        <v>1</v>
      </c>
      <c r="CH19" s="815">
        <v>1</v>
      </c>
      <c r="CI19" s="815">
        <v>1</v>
      </c>
      <c r="CJ19" s="815">
        <v>1</v>
      </c>
      <c r="CK19" s="815">
        <v>1</v>
      </c>
      <c r="CL19" s="815">
        <v>1</v>
      </c>
      <c r="CM19" s="815">
        <v>1</v>
      </c>
      <c r="CN19" s="815">
        <v>1</v>
      </c>
      <c r="CO19" s="815">
        <v>1</v>
      </c>
      <c r="CP19" s="815">
        <v>1</v>
      </c>
      <c r="CQ19" s="815">
        <v>1</v>
      </c>
      <c r="CR19" s="815">
        <v>1</v>
      </c>
      <c r="CS19" s="815">
        <v>1</v>
      </c>
      <c r="CT19" s="815">
        <v>1</v>
      </c>
      <c r="CU19" s="815">
        <v>1</v>
      </c>
      <c r="CV19" s="815">
        <v>1</v>
      </c>
      <c r="CW19" s="815">
        <v>1</v>
      </c>
      <c r="CX19" s="815">
        <v>1</v>
      </c>
      <c r="CY19" s="815">
        <v>1</v>
      </c>
      <c r="CZ19" s="815">
        <v>1.0625</v>
      </c>
      <c r="DA19" s="815">
        <v>1.0625</v>
      </c>
      <c r="DB19" s="815">
        <v>1.0625</v>
      </c>
      <c r="DC19" s="815">
        <v>1.0625</v>
      </c>
      <c r="DD19" s="815">
        <v>1.0625</v>
      </c>
      <c r="DE19" s="815">
        <v>1.0625</v>
      </c>
      <c r="DF19" s="815">
        <v>1.0625</v>
      </c>
      <c r="DG19" s="815">
        <v>1.0625</v>
      </c>
      <c r="DH19" s="815">
        <v>1.0625</v>
      </c>
      <c r="DI19" s="815">
        <v>1.0625</v>
      </c>
      <c r="DJ19" s="815">
        <v>1.0625</v>
      </c>
      <c r="DK19" s="815">
        <v>1.0625</v>
      </c>
      <c r="DL19" s="815">
        <v>1.0625</v>
      </c>
      <c r="DM19" s="815">
        <v>1.0625</v>
      </c>
      <c r="DN19" s="815">
        <v>1.0625</v>
      </c>
      <c r="DO19" s="815">
        <v>1.0625</v>
      </c>
      <c r="DP19" s="815">
        <v>1.0625</v>
      </c>
      <c r="DQ19" s="815">
        <v>1.0625</v>
      </c>
      <c r="DR19" s="815">
        <v>1.0625</v>
      </c>
      <c r="DS19" s="815">
        <v>1.0625</v>
      </c>
      <c r="DT19" s="815">
        <v>1.0625</v>
      </c>
      <c r="DU19" s="815">
        <v>1.0625</v>
      </c>
      <c r="DV19" s="815">
        <v>1.0625</v>
      </c>
      <c r="DW19" s="815">
        <v>1.0625</v>
      </c>
      <c r="DX19" s="815">
        <v>1.31</v>
      </c>
      <c r="DY19" s="815">
        <v>1.31</v>
      </c>
      <c r="DZ19" s="815">
        <v>1.31</v>
      </c>
      <c r="EA19" s="815">
        <v>1.31</v>
      </c>
      <c r="EB19" s="815">
        <v>1.31</v>
      </c>
      <c r="EC19" s="931">
        <v>1.31</v>
      </c>
      <c r="ED19" s="931">
        <v>1.25</v>
      </c>
      <c r="EE19" s="931">
        <v>1.31</v>
      </c>
      <c r="EF19" s="931">
        <v>1.3125</v>
      </c>
      <c r="EG19" s="931">
        <v>1.3125</v>
      </c>
      <c r="EH19" s="931">
        <v>1.3125</v>
      </c>
      <c r="EI19" s="931">
        <v>1.3125</v>
      </c>
      <c r="EJ19" s="931">
        <v>1.3125</v>
      </c>
      <c r="EK19" s="931">
        <v>1.3125</v>
      </c>
      <c r="EL19" s="931">
        <v>1.3125</v>
      </c>
      <c r="EM19" s="931">
        <v>1.3125</v>
      </c>
      <c r="EN19" s="931">
        <v>1.3125</v>
      </c>
      <c r="EO19" s="931">
        <v>1.3125</v>
      </c>
      <c r="EP19" s="931">
        <v>1.3125</v>
      </c>
      <c r="EQ19" s="931">
        <v>1.3125</v>
      </c>
      <c r="ER19" s="931">
        <v>1.3125</v>
      </c>
      <c r="ES19" s="931">
        <v>1.3125</v>
      </c>
    </row>
    <row r="20" spans="1:157" ht="15" customHeight="1">
      <c r="A20" s="479" t="s">
        <v>977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551</v>
      </c>
      <c r="Z23" s="550"/>
      <c r="BK23" s="322"/>
    </row>
    <row r="24" spans="1:157" ht="16.5" customHeight="1">
      <c r="A24" s="1031"/>
      <c r="B24" s="1198">
        <v>2015</v>
      </c>
      <c r="C24" s="1198">
        <v>2016</v>
      </c>
      <c r="D24" s="1198">
        <v>2017</v>
      </c>
      <c r="E24" s="1198">
        <v>2018</v>
      </c>
      <c r="F24" s="1198">
        <v>2019</v>
      </c>
      <c r="G24" s="1198">
        <v>2020</v>
      </c>
      <c r="H24" s="1198">
        <v>2021</v>
      </c>
      <c r="I24" s="1198">
        <v>2022</v>
      </c>
      <c r="J24" s="1198">
        <v>2023</v>
      </c>
      <c r="K24" s="1198">
        <v>2024</v>
      </c>
      <c r="L24" s="1201">
        <v>2025</v>
      </c>
      <c r="M24" s="1199">
        <v>2015</v>
      </c>
      <c r="N24" s="1200"/>
      <c r="O24" s="1200"/>
      <c r="P24" s="1200"/>
      <c r="Q24" s="1200"/>
      <c r="R24" s="1200"/>
      <c r="S24" s="1200"/>
      <c r="T24" s="1200"/>
      <c r="U24" s="1200"/>
      <c r="V24" s="1200"/>
      <c r="W24" s="1200"/>
      <c r="X24" s="1200"/>
      <c r="Y24" s="1200">
        <v>2016</v>
      </c>
      <c r="Z24" s="1200"/>
      <c r="AA24" s="1200"/>
      <c r="AB24" s="1200"/>
      <c r="AC24" s="1200"/>
      <c r="AD24" s="1200"/>
      <c r="AE24" s="1200"/>
      <c r="AF24" s="1200"/>
      <c r="AG24" s="1200"/>
      <c r="AH24" s="1200"/>
      <c r="AI24" s="1200"/>
      <c r="AJ24" s="1200"/>
      <c r="AK24" s="1199">
        <v>2017</v>
      </c>
      <c r="AL24" s="1200"/>
      <c r="AM24" s="1200"/>
      <c r="AN24" s="1200"/>
      <c r="AO24" s="1200"/>
      <c r="AP24" s="1200"/>
      <c r="AQ24" s="1200"/>
      <c r="AR24" s="1200"/>
      <c r="AS24" s="1200"/>
      <c r="AT24" s="1200"/>
      <c r="AU24" s="1200"/>
      <c r="AV24" s="1200"/>
      <c r="AW24" s="1199">
        <v>2018</v>
      </c>
      <c r="AX24" s="1200"/>
      <c r="AY24" s="1200"/>
      <c r="AZ24" s="1200"/>
      <c r="BA24" s="1200"/>
      <c r="BB24" s="1200"/>
      <c r="BC24" s="1200"/>
      <c r="BD24" s="1200"/>
      <c r="BE24" s="1200"/>
      <c r="BF24" s="1200"/>
      <c r="BG24" s="1200"/>
      <c r="BH24" s="1200"/>
      <c r="BI24" s="1199">
        <v>2019</v>
      </c>
      <c r="BJ24" s="1200"/>
      <c r="BK24" s="1200"/>
      <c r="BL24" s="1200"/>
      <c r="BM24" s="1200"/>
      <c r="BN24" s="1200"/>
      <c r="BO24" s="1200"/>
      <c r="BP24" s="1200"/>
      <c r="BQ24" s="1200"/>
      <c r="BR24" s="1200"/>
      <c r="BS24" s="1200"/>
      <c r="BT24" s="1200"/>
      <c r="BU24" s="1199">
        <v>2020</v>
      </c>
      <c r="BV24" s="1200"/>
      <c r="BW24" s="1200"/>
      <c r="BX24" s="1200"/>
      <c r="BY24" s="1200"/>
      <c r="BZ24" s="1200"/>
      <c r="CA24" s="1200"/>
      <c r="CB24" s="1200"/>
      <c r="CC24" s="1200"/>
      <c r="CD24" s="1200"/>
      <c r="CE24" s="1200"/>
      <c r="CF24" s="1200"/>
      <c r="CG24" s="1199">
        <v>2021</v>
      </c>
      <c r="CH24" s="1200"/>
      <c r="CI24" s="1200"/>
      <c r="CJ24" s="1200"/>
      <c r="CK24" s="1200"/>
      <c r="CL24" s="1200"/>
      <c r="CM24" s="1200"/>
      <c r="CN24" s="1200"/>
      <c r="CO24" s="1200"/>
      <c r="CP24" s="1200"/>
      <c r="CQ24" s="1200"/>
      <c r="CR24" s="1202"/>
      <c r="CS24" s="1199">
        <v>2022</v>
      </c>
      <c r="CT24" s="1200"/>
      <c r="CU24" s="1200"/>
      <c r="CV24" s="1200"/>
      <c r="CW24" s="1200"/>
      <c r="CX24" s="1200"/>
      <c r="CY24" s="1200"/>
      <c r="CZ24" s="1200"/>
      <c r="DA24" s="1200"/>
      <c r="DB24" s="1200"/>
      <c r="DC24" s="1200"/>
      <c r="DD24" s="1202"/>
      <c r="DE24" s="1199">
        <v>2023</v>
      </c>
      <c r="DF24" s="1200"/>
      <c r="DG24" s="1200"/>
      <c r="DH24" s="1200"/>
      <c r="DI24" s="1200"/>
      <c r="DJ24" s="1200"/>
      <c r="DK24" s="1200"/>
      <c r="DL24" s="1200"/>
      <c r="DM24" s="1200"/>
      <c r="DN24" s="1200"/>
      <c r="DO24" s="1200"/>
      <c r="DP24" s="1202"/>
      <c r="DQ24" s="1199">
        <v>2024</v>
      </c>
      <c r="DR24" s="1200"/>
      <c r="DS24" s="1200"/>
      <c r="DT24" s="1200"/>
      <c r="DU24" s="1200"/>
      <c r="DV24" s="1200"/>
      <c r="DW24" s="1200"/>
      <c r="DX24" s="1200"/>
      <c r="DY24" s="1200"/>
      <c r="DZ24" s="1200"/>
      <c r="EA24" s="1200"/>
      <c r="EB24" s="1202"/>
      <c r="EC24" s="1199" t="s">
        <v>901</v>
      </c>
      <c r="ED24" s="1200"/>
      <c r="EE24" s="1200"/>
      <c r="EF24" s="1200"/>
      <c r="EG24" s="1200"/>
      <c r="EH24" s="1200"/>
      <c r="EI24" s="1200"/>
      <c r="EJ24" s="1200"/>
      <c r="EK24" s="1200"/>
      <c r="EL24" s="1200"/>
      <c r="EM24" s="1200"/>
      <c r="EN24" s="1202"/>
      <c r="EO24" s="1199" t="s">
        <v>929</v>
      </c>
      <c r="EP24" s="1200"/>
      <c r="EQ24" s="1200"/>
      <c r="ER24" s="1200"/>
      <c r="ES24" s="1200"/>
      <c r="ET24" s="955"/>
      <c r="EU24" s="955"/>
      <c r="EV24" s="955"/>
      <c r="EW24" s="955"/>
      <c r="EX24" s="955"/>
      <c r="EY24" s="955"/>
      <c r="EZ24" s="959"/>
      <c r="FA24" s="546"/>
    </row>
    <row r="25" spans="1:157" ht="16.5" customHeight="1">
      <c r="A25" s="1031"/>
      <c r="B25" s="1198"/>
      <c r="C25" s="1198"/>
      <c r="D25" s="1198"/>
      <c r="E25" s="1198"/>
      <c r="F25" s="1198"/>
      <c r="G25" s="1198"/>
      <c r="H25" s="1198"/>
      <c r="I25" s="1198"/>
      <c r="J25" s="1198"/>
      <c r="K25" s="1198"/>
      <c r="L25" s="1201"/>
      <c r="M25" s="1019" t="s">
        <v>158</v>
      </c>
      <c r="N25" s="1019" t="s">
        <v>159</v>
      </c>
      <c r="O25" s="1019" t="s">
        <v>160</v>
      </c>
      <c r="P25" s="1019" t="s">
        <v>161</v>
      </c>
      <c r="Q25" s="1019" t="s">
        <v>162</v>
      </c>
      <c r="R25" s="1019" t="s">
        <v>163</v>
      </c>
      <c r="S25" s="1019" t="s">
        <v>164</v>
      </c>
      <c r="T25" s="1019" t="s">
        <v>165</v>
      </c>
      <c r="U25" s="1019" t="s">
        <v>166</v>
      </c>
      <c r="V25" s="1019" t="s">
        <v>167</v>
      </c>
      <c r="W25" s="1019" t="s">
        <v>168</v>
      </c>
      <c r="X25" s="1019" t="s">
        <v>169</v>
      </c>
      <c r="Y25" s="1019" t="s">
        <v>158</v>
      </c>
      <c r="Z25" s="1019" t="s">
        <v>159</v>
      </c>
      <c r="AA25" s="1019" t="s">
        <v>160</v>
      </c>
      <c r="AB25" s="1019" t="s">
        <v>161</v>
      </c>
      <c r="AC25" s="1019" t="s">
        <v>162</v>
      </c>
      <c r="AD25" s="1019" t="s">
        <v>163</v>
      </c>
      <c r="AE25" s="1019" t="s">
        <v>164</v>
      </c>
      <c r="AF25" s="1019" t="s">
        <v>165</v>
      </c>
      <c r="AG25" s="1019" t="s">
        <v>166</v>
      </c>
      <c r="AH25" s="1019" t="s">
        <v>167</v>
      </c>
      <c r="AI25" s="1019" t="s">
        <v>168</v>
      </c>
      <c r="AJ25" s="1019" t="s">
        <v>169</v>
      </c>
      <c r="AK25" s="1019" t="s">
        <v>158</v>
      </c>
      <c r="AL25" s="1019" t="s">
        <v>159</v>
      </c>
      <c r="AM25" s="1019" t="s">
        <v>160</v>
      </c>
      <c r="AN25" s="1019" t="s">
        <v>161</v>
      </c>
      <c r="AO25" s="1019" t="s">
        <v>162</v>
      </c>
      <c r="AP25" s="1019" t="s">
        <v>163</v>
      </c>
      <c r="AQ25" s="1019" t="s">
        <v>164</v>
      </c>
      <c r="AR25" s="1019" t="s">
        <v>165</v>
      </c>
      <c r="AS25" s="1019" t="s">
        <v>166</v>
      </c>
      <c r="AT25" s="1019" t="s">
        <v>167</v>
      </c>
      <c r="AU25" s="1019" t="s">
        <v>168</v>
      </c>
      <c r="AV25" s="1019" t="s">
        <v>169</v>
      </c>
      <c r="AW25" s="1019" t="s">
        <v>158</v>
      </c>
      <c r="AX25" s="1019" t="s">
        <v>159</v>
      </c>
      <c r="AY25" s="1019" t="s">
        <v>160</v>
      </c>
      <c r="AZ25" s="1019" t="s">
        <v>161</v>
      </c>
      <c r="BA25" s="1019" t="s">
        <v>162</v>
      </c>
      <c r="BB25" s="1019" t="s">
        <v>163</v>
      </c>
      <c r="BC25" s="1019" t="s">
        <v>164</v>
      </c>
      <c r="BD25" s="1019" t="s">
        <v>165</v>
      </c>
      <c r="BE25" s="1019" t="s">
        <v>166</v>
      </c>
      <c r="BF25" s="1019" t="s">
        <v>167</v>
      </c>
      <c r="BG25" s="1019" t="s">
        <v>168</v>
      </c>
      <c r="BH25" s="1019" t="s">
        <v>169</v>
      </c>
      <c r="BI25" s="1019" t="s">
        <v>158</v>
      </c>
      <c r="BJ25" s="1019" t="s">
        <v>159</v>
      </c>
      <c r="BK25" s="1019" t="s">
        <v>160</v>
      </c>
      <c r="BL25" s="1019" t="s">
        <v>161</v>
      </c>
      <c r="BM25" s="1019" t="s">
        <v>162</v>
      </c>
      <c r="BN25" s="1019" t="s">
        <v>163</v>
      </c>
      <c r="BO25" s="1019" t="s">
        <v>164</v>
      </c>
      <c r="BP25" s="1019" t="s">
        <v>165</v>
      </c>
      <c r="BQ25" s="1019" t="s">
        <v>166</v>
      </c>
      <c r="BR25" s="1019" t="s">
        <v>167</v>
      </c>
      <c r="BS25" s="1019" t="s">
        <v>168</v>
      </c>
      <c r="BT25" s="1019" t="s">
        <v>169</v>
      </c>
      <c r="BU25" s="1019" t="s">
        <v>158</v>
      </c>
      <c r="BV25" s="1019" t="s">
        <v>159</v>
      </c>
      <c r="BW25" s="1019" t="s">
        <v>160</v>
      </c>
      <c r="BX25" s="1019" t="s">
        <v>161</v>
      </c>
      <c r="BY25" s="1019" t="s">
        <v>162</v>
      </c>
      <c r="BZ25" s="1019" t="s">
        <v>163</v>
      </c>
      <c r="CA25" s="1019" t="s">
        <v>164</v>
      </c>
      <c r="CB25" s="1019" t="s">
        <v>165</v>
      </c>
      <c r="CC25" s="1019" t="s">
        <v>166</v>
      </c>
      <c r="CD25" s="1019" t="s">
        <v>167</v>
      </c>
      <c r="CE25" s="1019" t="s">
        <v>168</v>
      </c>
      <c r="CF25" s="1019" t="s">
        <v>169</v>
      </c>
      <c r="CG25" s="1019" t="s">
        <v>158</v>
      </c>
      <c r="CH25" s="1019" t="s">
        <v>159</v>
      </c>
      <c r="CI25" s="1019" t="s">
        <v>160</v>
      </c>
      <c r="CJ25" s="1019" t="s">
        <v>161</v>
      </c>
      <c r="CK25" s="1019" t="s">
        <v>162</v>
      </c>
      <c r="CL25" s="1019" t="s">
        <v>163</v>
      </c>
      <c r="CM25" s="1019" t="s">
        <v>164</v>
      </c>
      <c r="CN25" s="1019" t="s">
        <v>165</v>
      </c>
      <c r="CO25" s="1019" t="s">
        <v>166</v>
      </c>
      <c r="CP25" s="1019" t="s">
        <v>167</v>
      </c>
      <c r="CQ25" s="1019" t="s">
        <v>168</v>
      </c>
      <c r="CR25" s="1019" t="s">
        <v>169</v>
      </c>
      <c r="CS25" s="1019" t="s">
        <v>158</v>
      </c>
      <c r="CT25" s="1019" t="s">
        <v>159</v>
      </c>
      <c r="CU25" s="1019" t="s">
        <v>160</v>
      </c>
      <c r="CV25" s="1019" t="s">
        <v>161</v>
      </c>
      <c r="CW25" s="1019" t="s">
        <v>162</v>
      </c>
      <c r="CX25" s="1019" t="s">
        <v>163</v>
      </c>
      <c r="CY25" s="1019" t="s">
        <v>164</v>
      </c>
      <c r="CZ25" s="1019" t="s">
        <v>165</v>
      </c>
      <c r="DA25" s="1019" t="s">
        <v>166</v>
      </c>
      <c r="DB25" s="1019" t="s">
        <v>167</v>
      </c>
      <c r="DC25" s="1019" t="s">
        <v>168</v>
      </c>
      <c r="DD25" s="1019" t="s">
        <v>169</v>
      </c>
      <c r="DE25" s="1019" t="s">
        <v>158</v>
      </c>
      <c r="DF25" s="1019" t="s">
        <v>159</v>
      </c>
      <c r="DG25" s="1019" t="s">
        <v>160</v>
      </c>
      <c r="DH25" s="1019" t="s">
        <v>161</v>
      </c>
      <c r="DI25" s="1019" t="s">
        <v>162</v>
      </c>
      <c r="DJ25" s="1019" t="s">
        <v>163</v>
      </c>
      <c r="DK25" s="1019" t="s">
        <v>164</v>
      </c>
      <c r="DL25" s="1019" t="s">
        <v>165</v>
      </c>
      <c r="DM25" s="1019" t="s">
        <v>166</v>
      </c>
      <c r="DN25" s="1019" t="s">
        <v>167</v>
      </c>
      <c r="DO25" s="1019" t="s">
        <v>168</v>
      </c>
      <c r="DP25" s="1019" t="s">
        <v>169</v>
      </c>
      <c r="DQ25" s="1019" t="s">
        <v>158</v>
      </c>
      <c r="DR25" s="1019" t="s">
        <v>159</v>
      </c>
      <c r="DS25" s="1019" t="s">
        <v>160</v>
      </c>
      <c r="DT25" s="1019" t="s">
        <v>161</v>
      </c>
      <c r="DU25" s="1019" t="s">
        <v>162</v>
      </c>
      <c r="DV25" s="1019" t="s">
        <v>163</v>
      </c>
      <c r="DW25" s="1019" t="s">
        <v>164</v>
      </c>
      <c r="DX25" s="1019" t="s">
        <v>165</v>
      </c>
      <c r="DY25" s="1019" t="s">
        <v>166</v>
      </c>
      <c r="DZ25" s="1019" t="s">
        <v>167</v>
      </c>
      <c r="EA25" s="1019" t="s">
        <v>168</v>
      </c>
      <c r="EB25" s="1019" t="s">
        <v>169</v>
      </c>
      <c r="EC25" s="1019" t="s">
        <v>158</v>
      </c>
      <c r="ED25" s="1019" t="s">
        <v>159</v>
      </c>
      <c r="EE25" s="1019" t="s">
        <v>160</v>
      </c>
      <c r="EF25" s="1019" t="s">
        <v>161</v>
      </c>
      <c r="EG25" s="1019" t="s">
        <v>162</v>
      </c>
      <c r="EH25" s="1019" t="s">
        <v>163</v>
      </c>
      <c r="EI25" s="1019" t="s">
        <v>164</v>
      </c>
      <c r="EJ25" s="1019" t="s">
        <v>165</v>
      </c>
      <c r="EK25" s="1019" t="s">
        <v>166</v>
      </c>
      <c r="EL25" s="1019" t="s">
        <v>167</v>
      </c>
      <c r="EM25" s="1019" t="s">
        <v>168</v>
      </c>
      <c r="EN25" s="1019" t="s">
        <v>169</v>
      </c>
      <c r="EO25" s="1019" t="s">
        <v>158</v>
      </c>
      <c r="EP25" s="1019" t="s">
        <v>159</v>
      </c>
      <c r="EQ25" s="1019" t="s">
        <v>160</v>
      </c>
      <c r="ER25" s="1019" t="s">
        <v>161</v>
      </c>
      <c r="ES25" s="1019" t="s">
        <v>162</v>
      </c>
    </row>
    <row r="26" spans="1:157" ht="12.75">
      <c r="A26" s="547" t="s">
        <v>552</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556</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c r="EP27" s="541">
        <v>2.9374999999999996</v>
      </c>
      <c r="EQ27" s="541">
        <v>2.9374999999999996</v>
      </c>
      <c r="ER27" s="541">
        <v>2.9374999999999996</v>
      </c>
      <c r="ES27" s="541">
        <v>2.9374999999999996</v>
      </c>
    </row>
    <row r="28" spans="1:157" ht="15" customHeight="1">
      <c r="A28" s="548" t="s">
        <v>557</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c r="EP28" s="554">
        <v>2.9375</v>
      </c>
      <c r="EQ28" s="554">
        <v>2.9375</v>
      </c>
      <c r="ER28" s="554">
        <v>2.9375</v>
      </c>
      <c r="ES28" s="554">
        <v>2.9375</v>
      </c>
    </row>
    <row r="29" spans="1:157" ht="15" customHeight="1">
      <c r="A29" s="548" t="s">
        <v>558</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c r="EP29" s="554">
        <v>2.9375</v>
      </c>
      <c r="EQ29" s="554">
        <v>3.375</v>
      </c>
      <c r="ER29" s="554">
        <v>3.375</v>
      </c>
      <c r="ES29" s="554">
        <v>3.3125</v>
      </c>
    </row>
    <row r="30" spans="1:157" ht="15" customHeight="1">
      <c r="A30" s="548" t="s">
        <v>559</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c r="EP30" s="554">
        <v>3.375</v>
      </c>
      <c r="EQ30" s="554">
        <v>3.375</v>
      </c>
      <c r="ER30" s="554">
        <v>3.375</v>
      </c>
      <c r="ES30" s="554">
        <v>3.25</v>
      </c>
    </row>
    <row r="31" spans="1:157" ht="15" customHeight="1">
      <c r="A31" s="548" t="s">
        <v>560</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c r="EP31" s="554">
        <v>3.5000000000000004</v>
      </c>
      <c r="EQ31" s="554">
        <v>3.5000000000000004</v>
      </c>
      <c r="ER31" s="554">
        <v>3.5000000000000004</v>
      </c>
      <c r="ES31" s="554">
        <v>3.5000000000000004</v>
      </c>
    </row>
    <row r="32" spans="1:157" ht="15" customHeight="1">
      <c r="A32" s="548" t="s">
        <v>561</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c r="EP32" s="554">
        <v>3.25</v>
      </c>
      <c r="EQ32" s="554">
        <v>3.25</v>
      </c>
      <c r="ER32" s="554">
        <v>3.25</v>
      </c>
      <c r="ES32" s="554">
        <v>3.25</v>
      </c>
    </row>
    <row r="33" spans="1:149" ht="15" customHeight="1">
      <c r="A33" s="548" t="s">
        <v>562</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c r="EP33" s="554">
        <v>3</v>
      </c>
      <c r="EQ33" s="554">
        <v>3</v>
      </c>
      <c r="ER33" s="554">
        <v>3</v>
      </c>
      <c r="ES33" s="554">
        <v>3.25</v>
      </c>
    </row>
    <row r="34" spans="1:149" ht="15" customHeight="1">
      <c r="A34" s="548" t="s">
        <v>563</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c r="EP34" s="554">
        <v>3</v>
      </c>
      <c r="EQ34" s="554">
        <v>3</v>
      </c>
      <c r="ER34" s="554">
        <v>3</v>
      </c>
      <c r="ES34" s="554">
        <v>3</v>
      </c>
    </row>
    <row r="35" spans="1:149" ht="15" customHeight="1" thickBot="1">
      <c r="A35" s="811" t="s">
        <v>564</v>
      </c>
      <c r="B35" s="812"/>
      <c r="C35" s="812">
        <v>4.4400000000000004</v>
      </c>
      <c r="D35" s="813">
        <v>4.7733333333333325</v>
      </c>
      <c r="E35" s="813">
        <v>4.4399999999999995</v>
      </c>
      <c r="F35" s="813">
        <v>4.4400000000000004</v>
      </c>
      <c r="G35" s="813">
        <v>4.4400000000000004</v>
      </c>
      <c r="H35" s="813">
        <v>4.4400000000000004</v>
      </c>
      <c r="I35" s="813">
        <v>4.4400000000000004</v>
      </c>
      <c r="J35" s="813">
        <v>4.4400000000000004</v>
      </c>
      <c r="K35" s="813">
        <v>4.4400000000000004</v>
      </c>
      <c r="L35" s="813">
        <v>4.4375</v>
      </c>
      <c r="M35" s="813"/>
      <c r="N35" s="813"/>
      <c r="O35" s="813"/>
      <c r="P35" s="813"/>
      <c r="Q35" s="813"/>
      <c r="R35" s="813"/>
      <c r="S35" s="813"/>
      <c r="T35" s="813"/>
      <c r="U35" s="813"/>
      <c r="V35" s="813"/>
      <c r="W35" s="813"/>
      <c r="X35" s="813"/>
      <c r="Y35" s="813"/>
      <c r="Z35" s="813"/>
      <c r="AA35" s="813"/>
      <c r="AB35" s="813"/>
      <c r="AC35" s="813"/>
      <c r="AD35" s="813"/>
      <c r="AE35" s="813"/>
      <c r="AF35" s="813"/>
      <c r="AG35" s="813"/>
      <c r="AH35" s="813">
        <v>4.4400000000000004</v>
      </c>
      <c r="AI35" s="813">
        <v>4.4400000000000004</v>
      </c>
      <c r="AJ35" s="813">
        <v>4.4400000000000004</v>
      </c>
      <c r="AK35" s="813">
        <v>4.4400000000000004</v>
      </c>
      <c r="AL35" s="813">
        <v>4.4400000000000004</v>
      </c>
      <c r="AM35" s="813">
        <v>4.4400000000000004</v>
      </c>
      <c r="AN35" s="813">
        <v>4.4400000000000004</v>
      </c>
      <c r="AO35" s="813">
        <v>4.4400000000000004</v>
      </c>
      <c r="AP35" s="813">
        <v>4.4400000000000004</v>
      </c>
      <c r="AQ35" s="813">
        <v>4.4400000000000004</v>
      </c>
      <c r="AR35" s="813">
        <v>4.4400000000000004</v>
      </c>
      <c r="AS35" s="813">
        <v>5.44</v>
      </c>
      <c r="AT35" s="813">
        <v>5.44</v>
      </c>
      <c r="AU35" s="813">
        <v>5.44</v>
      </c>
      <c r="AV35" s="813">
        <v>5.44</v>
      </c>
      <c r="AW35" s="813">
        <v>4.4400000000000004</v>
      </c>
      <c r="AX35" s="813">
        <v>4.4400000000000004</v>
      </c>
      <c r="AY35" s="813">
        <v>4.4400000000000004</v>
      </c>
      <c r="AZ35" s="813">
        <v>4.4400000000000004</v>
      </c>
      <c r="BA35" s="813">
        <v>4.4400000000000004</v>
      </c>
      <c r="BB35" s="813">
        <v>4.4400000000000004</v>
      </c>
      <c r="BC35" s="813">
        <v>4.4400000000000004</v>
      </c>
      <c r="BD35" s="813">
        <v>4.4400000000000004</v>
      </c>
      <c r="BE35" s="813">
        <v>4.4400000000000004</v>
      </c>
      <c r="BF35" s="813">
        <v>4.4400000000000004</v>
      </c>
      <c r="BG35" s="813">
        <v>4.4400000000000004</v>
      </c>
      <c r="BH35" s="813">
        <v>4.4400000000000004</v>
      </c>
      <c r="BI35" s="813">
        <v>4.4400000000000004</v>
      </c>
      <c r="BJ35" s="813">
        <v>4.4400000000000004</v>
      </c>
      <c r="BK35" s="813">
        <v>4.4400000000000004</v>
      </c>
      <c r="BL35" s="813">
        <v>4.4400000000000004</v>
      </c>
      <c r="BM35" s="813">
        <v>4.4400000000000004</v>
      </c>
      <c r="BN35" s="813">
        <v>4.4400000000000004</v>
      </c>
      <c r="BO35" s="813">
        <v>4.4400000000000004</v>
      </c>
      <c r="BP35" s="813">
        <v>4.4400000000000004</v>
      </c>
      <c r="BQ35" s="813">
        <v>4.4400000000000004</v>
      </c>
      <c r="BR35" s="813">
        <v>4.4400000000000004</v>
      </c>
      <c r="BS35" s="813">
        <v>4.4400000000000004</v>
      </c>
      <c r="BT35" s="813">
        <v>4.4400000000000004</v>
      </c>
      <c r="BU35" s="813">
        <v>4.4400000000000004</v>
      </c>
      <c r="BV35" s="813">
        <v>4.4400000000000004</v>
      </c>
      <c r="BW35" s="813">
        <v>4.4400000000000004</v>
      </c>
      <c r="BX35" s="813">
        <v>4.4400000000000004</v>
      </c>
      <c r="BY35" s="813">
        <v>4.4400000000000004</v>
      </c>
      <c r="BZ35" s="813">
        <v>4.4400000000000004</v>
      </c>
      <c r="CA35" s="813">
        <v>4.4400000000000004</v>
      </c>
      <c r="CB35" s="813">
        <v>4.4400000000000004</v>
      </c>
      <c r="CC35" s="813">
        <v>4.4400000000000004</v>
      </c>
      <c r="CD35" s="813">
        <v>4.4400000000000004</v>
      </c>
      <c r="CE35" s="813">
        <v>4.4400000000000004</v>
      </c>
      <c r="CF35" s="813">
        <v>4.4400000000000004</v>
      </c>
      <c r="CG35" s="813">
        <v>4.4400000000000004</v>
      </c>
      <c r="CH35" s="813">
        <v>4.4400000000000004</v>
      </c>
      <c r="CI35" s="813">
        <v>4.4400000000000004</v>
      </c>
      <c r="CJ35" s="813">
        <v>4.4400000000000004</v>
      </c>
      <c r="CK35" s="813">
        <v>4.4400000000000004</v>
      </c>
      <c r="CL35" s="813">
        <v>4.4400000000000004</v>
      </c>
      <c r="CM35" s="813">
        <v>4.4400000000000004</v>
      </c>
      <c r="CN35" s="813">
        <v>4.4400000000000004</v>
      </c>
      <c r="CO35" s="813">
        <v>4.4400000000000004</v>
      </c>
      <c r="CP35" s="813">
        <v>4.4400000000000004</v>
      </c>
      <c r="CQ35" s="813">
        <v>4.4400000000000004</v>
      </c>
      <c r="CR35" s="813">
        <v>4.4400000000000004</v>
      </c>
      <c r="CS35" s="813">
        <v>4.4400000000000004</v>
      </c>
      <c r="CT35" s="813">
        <v>4.4400000000000004</v>
      </c>
      <c r="CU35" s="813">
        <v>4.4400000000000004</v>
      </c>
      <c r="CV35" s="813">
        <v>4.4400000000000004</v>
      </c>
      <c r="CW35" s="813">
        <v>4.4400000000000004</v>
      </c>
      <c r="CX35" s="813">
        <v>4.4400000000000004</v>
      </c>
      <c r="CY35" s="813">
        <v>4.4400000000000004</v>
      </c>
      <c r="CZ35" s="813">
        <v>4.4400000000000004</v>
      </c>
      <c r="DA35" s="813">
        <v>4.4400000000000004</v>
      </c>
      <c r="DB35" s="813">
        <v>4.4400000000000004</v>
      </c>
      <c r="DC35" s="813">
        <v>4.4400000000000004</v>
      </c>
      <c r="DD35" s="813">
        <v>4.4400000000000004</v>
      </c>
      <c r="DE35" s="813">
        <v>4.4400000000000004</v>
      </c>
      <c r="DF35" s="813">
        <v>4.4400000000000004</v>
      </c>
      <c r="DG35" s="813">
        <v>4.4400000000000004</v>
      </c>
      <c r="DH35" s="813">
        <v>4.4400000000000004</v>
      </c>
      <c r="DI35" s="813">
        <v>4.4400000000000004</v>
      </c>
      <c r="DJ35" s="813">
        <v>4.4400000000000004</v>
      </c>
      <c r="DK35" s="813">
        <v>4.4400000000000004</v>
      </c>
      <c r="DL35" s="813">
        <v>4.4400000000000004</v>
      </c>
      <c r="DM35" s="813">
        <v>4.4400000000000004</v>
      </c>
      <c r="DN35" s="813">
        <v>4.4400000000000004</v>
      </c>
      <c r="DO35" s="813">
        <v>4.4400000000000004</v>
      </c>
      <c r="DP35" s="813">
        <v>4.4400000000000004</v>
      </c>
      <c r="DQ35" s="813">
        <v>4.4400000000000004</v>
      </c>
      <c r="DR35" s="813">
        <v>4.4400000000000004</v>
      </c>
      <c r="DS35" s="813">
        <v>4.4400000000000004</v>
      </c>
      <c r="DT35" s="813">
        <v>4.4400000000000004</v>
      </c>
      <c r="DU35" s="813">
        <v>4.4400000000000004</v>
      </c>
      <c r="DV35" s="813">
        <v>4.4400000000000004</v>
      </c>
      <c r="DW35" s="813">
        <v>4.4400000000000004</v>
      </c>
      <c r="DX35" s="813">
        <v>4.4400000000000004</v>
      </c>
      <c r="DY35" s="813">
        <v>4.4400000000000004</v>
      </c>
      <c r="DZ35" s="813">
        <v>4.4400000000000004</v>
      </c>
      <c r="EA35" s="813">
        <v>4.4400000000000004</v>
      </c>
      <c r="EB35" s="813">
        <v>4.4400000000000004</v>
      </c>
      <c r="EC35" s="932">
        <v>4.4375</v>
      </c>
      <c r="ED35" s="932">
        <v>4.4375</v>
      </c>
      <c r="EE35" s="932">
        <v>4.4375</v>
      </c>
      <c r="EF35" s="932">
        <v>4.4375</v>
      </c>
      <c r="EG35" s="932">
        <v>4.4375</v>
      </c>
      <c r="EH35" s="932">
        <v>4.4375</v>
      </c>
      <c r="EI35" s="932">
        <v>4.4375</v>
      </c>
      <c r="EJ35" s="932">
        <v>4.4375</v>
      </c>
      <c r="EK35" s="932">
        <v>4.4375</v>
      </c>
      <c r="EL35" s="932">
        <v>4.4375</v>
      </c>
      <c r="EM35" s="932">
        <v>4.4375</v>
      </c>
      <c r="EN35" s="932">
        <v>4.4375</v>
      </c>
      <c r="EO35" s="932">
        <v>4.4375</v>
      </c>
      <c r="EP35" s="932">
        <v>4.4375</v>
      </c>
      <c r="EQ35" s="932">
        <v>4.4375</v>
      </c>
      <c r="ER35" s="932">
        <v>4.4375</v>
      </c>
      <c r="ES35" s="932">
        <v>4.4375</v>
      </c>
    </row>
    <row r="36" spans="1:149" ht="15" customHeight="1">
      <c r="A36" s="15" t="s">
        <v>958</v>
      </c>
    </row>
  </sheetData>
  <mergeCells count="69">
    <mergeCell ref="DQ3:EB3"/>
    <mergeCell ref="DQ14:EB14"/>
    <mergeCell ref="DQ24:EB24"/>
    <mergeCell ref="EC3:EN3"/>
    <mergeCell ref="EC14:EN14"/>
    <mergeCell ref="EC24:EN24"/>
    <mergeCell ref="EO3:ES3"/>
    <mergeCell ref="EO14:ES14"/>
    <mergeCell ref="EO24:ES24"/>
    <mergeCell ref="CS14:DD14"/>
    <mergeCell ref="CS24:DD24"/>
    <mergeCell ref="CS3:DD3"/>
    <mergeCell ref="DE3:DP3"/>
    <mergeCell ref="DE14:DP14"/>
    <mergeCell ref="DE24:DP24"/>
    <mergeCell ref="CG24:CR24"/>
    <mergeCell ref="BI24:BT24"/>
    <mergeCell ref="BU24:CF24"/>
    <mergeCell ref="CG3:CR3"/>
    <mergeCell ref="CG14:CR14"/>
    <mergeCell ref="BI3:BT3"/>
    <mergeCell ref="BU3:CF3"/>
    <mergeCell ref="BI14:BT14"/>
    <mergeCell ref="BU14:CF14"/>
    <mergeCell ref="B3:B4"/>
    <mergeCell ref="C3:C4"/>
    <mergeCell ref="D3:D4"/>
    <mergeCell ref="E3:E4"/>
    <mergeCell ref="F3:F4"/>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G3:G4"/>
    <mergeCell ref="M3:X3"/>
    <mergeCell ref="Y3:AJ3"/>
    <mergeCell ref="G14:G15"/>
    <mergeCell ref="H14:H15"/>
    <mergeCell ref="H3:H4"/>
    <mergeCell ref="I3:I4"/>
    <mergeCell ref="I14:I15"/>
    <mergeCell ref="J3:J4"/>
    <mergeCell ref="J14:J15"/>
    <mergeCell ref="K3:K4"/>
    <mergeCell ref="K14:K15"/>
    <mergeCell ref="L3:L4"/>
    <mergeCell ref="L14:L15"/>
    <mergeCell ref="H24:H25"/>
    <mergeCell ref="AK3:AV3"/>
    <mergeCell ref="AW3:BH3"/>
    <mergeCell ref="AK14:AV14"/>
    <mergeCell ref="AW14:BH14"/>
    <mergeCell ref="AK24:AV24"/>
    <mergeCell ref="AW24:BH24"/>
    <mergeCell ref="J24:J25"/>
    <mergeCell ref="K24:K25"/>
    <mergeCell ref="L24:L2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D1" activePane="topRight" state="frozen"/>
      <selection pane="topRight" activeCell="EP18" sqref="EP18"/>
    </sheetView>
  </sheetViews>
  <sheetFormatPr defaultColWidth="9" defaultRowHeight="15" customHeight="1"/>
  <cols>
    <col min="1" max="1" width="39.5703125" style="15" customWidth="1"/>
    <col min="2" max="114" width="7.7109375" style="560" customWidth="1"/>
    <col min="115" max="116" width="7.7109375" style="720" customWidth="1"/>
    <col min="117" max="117" width="7.7109375" style="560" customWidth="1"/>
    <col min="118" max="118" width="7.7109375" style="720" customWidth="1"/>
    <col min="119" max="145" width="7.7109375" style="560" customWidth="1"/>
    <col min="146" max="149" width="7.7109375" style="15" customWidth="1"/>
    <col min="150" max="16384" width="9" style="15"/>
  </cols>
  <sheetData>
    <row r="1" spans="1:156" ht="22.35" customHeight="1">
      <c r="A1" s="25" t="s">
        <v>64</v>
      </c>
      <c r="B1" s="1036"/>
      <c r="C1" s="1036"/>
      <c r="D1" s="1036"/>
      <c r="E1" s="1036"/>
      <c r="F1" s="1036"/>
      <c r="G1" s="1036"/>
      <c r="H1" s="1036"/>
      <c r="I1" s="1036"/>
      <c r="J1" s="1036"/>
      <c r="K1" s="1036"/>
      <c r="L1" s="1036"/>
    </row>
    <row r="2" spans="1:156" ht="15" customHeight="1">
      <c r="A2" s="539" t="s">
        <v>551</v>
      </c>
    </row>
    <row r="3" spans="1:156" s="444" customFormat="1" ht="16.5" customHeight="1">
      <c r="A3" s="1031"/>
      <c r="B3" s="1198">
        <v>2015</v>
      </c>
      <c r="C3" s="1198">
        <v>2016</v>
      </c>
      <c r="D3" s="1198">
        <v>2017</v>
      </c>
      <c r="E3" s="1198">
        <v>2018</v>
      </c>
      <c r="F3" s="1198">
        <v>2019</v>
      </c>
      <c r="G3" s="1198">
        <v>2020</v>
      </c>
      <c r="H3" s="1204">
        <v>2021</v>
      </c>
      <c r="I3" s="1204">
        <v>2022</v>
      </c>
      <c r="J3" s="1204">
        <v>2023</v>
      </c>
      <c r="K3" s="1204">
        <v>2024</v>
      </c>
      <c r="L3" s="1205">
        <v>2025</v>
      </c>
      <c r="M3" s="1199">
        <v>2015</v>
      </c>
      <c r="N3" s="1200"/>
      <c r="O3" s="1200"/>
      <c r="P3" s="1200"/>
      <c r="Q3" s="1200"/>
      <c r="R3" s="1200"/>
      <c r="S3" s="1200"/>
      <c r="T3" s="1200"/>
      <c r="U3" s="1200"/>
      <c r="V3" s="1200"/>
      <c r="W3" s="1200"/>
      <c r="X3" s="1202"/>
      <c r="Y3" s="1199">
        <v>2016</v>
      </c>
      <c r="Z3" s="1200"/>
      <c r="AA3" s="1200"/>
      <c r="AB3" s="1200"/>
      <c r="AC3" s="1200"/>
      <c r="AD3" s="1200"/>
      <c r="AE3" s="1200"/>
      <c r="AF3" s="1200"/>
      <c r="AG3" s="1200"/>
      <c r="AH3" s="1200"/>
      <c r="AI3" s="1200"/>
      <c r="AJ3" s="1202"/>
      <c r="AK3" s="1156">
        <v>2017</v>
      </c>
      <c r="AL3" s="1157"/>
      <c r="AM3" s="1157"/>
      <c r="AN3" s="1157"/>
      <c r="AO3" s="1157"/>
      <c r="AP3" s="1157"/>
      <c r="AQ3" s="1157"/>
      <c r="AR3" s="1157"/>
      <c r="AS3" s="1157"/>
      <c r="AT3" s="1157"/>
      <c r="AU3" s="1157"/>
      <c r="AV3" s="1158"/>
      <c r="AW3" s="1161">
        <v>2018</v>
      </c>
      <c r="AX3" s="1162"/>
      <c r="AY3" s="1162"/>
      <c r="AZ3" s="1162"/>
      <c r="BA3" s="1162"/>
      <c r="BB3" s="1162"/>
      <c r="BC3" s="1162"/>
      <c r="BD3" s="1162"/>
      <c r="BE3" s="1162"/>
      <c r="BF3" s="1162"/>
      <c r="BG3" s="1162"/>
      <c r="BH3" s="1163"/>
      <c r="BI3" s="1161">
        <v>2019</v>
      </c>
      <c r="BJ3" s="1162"/>
      <c r="BK3" s="1162"/>
      <c r="BL3" s="1162"/>
      <c r="BM3" s="1162"/>
      <c r="BN3" s="1162"/>
      <c r="BO3" s="1162"/>
      <c r="BP3" s="1162"/>
      <c r="BQ3" s="1162"/>
      <c r="BR3" s="1162"/>
      <c r="BS3" s="1162"/>
      <c r="BT3" s="1162"/>
      <c r="BU3" s="1161">
        <v>2020</v>
      </c>
      <c r="BV3" s="1162"/>
      <c r="BW3" s="1162"/>
      <c r="BX3" s="1162"/>
      <c r="BY3" s="1162"/>
      <c r="BZ3" s="1162"/>
      <c r="CA3" s="1162"/>
      <c r="CB3" s="1162"/>
      <c r="CC3" s="1162"/>
      <c r="CD3" s="1162"/>
      <c r="CE3" s="1162"/>
      <c r="CF3" s="1162"/>
      <c r="CG3" s="1182" t="s">
        <v>206</v>
      </c>
      <c r="CH3" s="1164"/>
      <c r="CI3" s="1164"/>
      <c r="CJ3" s="1164"/>
      <c r="CK3" s="1164"/>
      <c r="CL3" s="1164"/>
      <c r="CM3" s="1164"/>
      <c r="CN3" s="1164"/>
      <c r="CO3" s="1164"/>
      <c r="CP3" s="1164"/>
      <c r="CQ3" s="1164"/>
      <c r="CR3" s="1164"/>
      <c r="CS3" s="1182" t="s">
        <v>735</v>
      </c>
      <c r="CT3" s="1164"/>
      <c r="CU3" s="1164"/>
      <c r="CV3" s="1164"/>
      <c r="CW3" s="1164"/>
      <c r="CX3" s="1164"/>
      <c r="CY3" s="1164"/>
      <c r="CZ3" s="1164"/>
      <c r="DA3" s="1164"/>
      <c r="DB3" s="1164"/>
      <c r="DC3" s="1164"/>
      <c r="DD3" s="1164"/>
      <c r="DE3" s="1161" t="s">
        <v>821</v>
      </c>
      <c r="DF3" s="1162"/>
      <c r="DG3" s="1162"/>
      <c r="DH3" s="1162"/>
      <c r="DI3" s="1162"/>
      <c r="DJ3" s="1162"/>
      <c r="DK3" s="1162"/>
      <c r="DL3" s="1162"/>
      <c r="DM3" s="1162"/>
      <c r="DN3" s="1162"/>
      <c r="DO3" s="1162"/>
      <c r="DP3" s="1162"/>
      <c r="DQ3" s="1161" t="s">
        <v>878</v>
      </c>
      <c r="DR3" s="1162"/>
      <c r="DS3" s="1162"/>
      <c r="DT3" s="1162"/>
      <c r="DU3" s="1162"/>
      <c r="DV3" s="1162"/>
      <c r="DW3" s="1162"/>
      <c r="DX3" s="1162"/>
      <c r="DY3" s="1162"/>
      <c r="DZ3" s="1162"/>
      <c r="EA3" s="1162"/>
      <c r="EB3" s="1162"/>
      <c r="EC3" s="1161" t="s">
        <v>902</v>
      </c>
      <c r="ED3" s="1162"/>
      <c r="EE3" s="1162"/>
      <c r="EF3" s="1162"/>
      <c r="EG3" s="1162"/>
      <c r="EH3" s="1162"/>
      <c r="EI3" s="1162"/>
      <c r="EJ3" s="1162"/>
      <c r="EK3" s="1162"/>
      <c r="EL3" s="1162"/>
      <c r="EM3" s="1162"/>
      <c r="EN3" s="1162"/>
      <c r="EO3" s="1161" t="s">
        <v>930</v>
      </c>
      <c r="EP3" s="1162"/>
      <c r="EQ3" s="1162"/>
      <c r="ER3" s="1162"/>
      <c r="ES3" s="1162"/>
      <c r="ET3" s="1035"/>
      <c r="EU3" s="1035"/>
      <c r="EV3" s="1035"/>
      <c r="EW3" s="1035"/>
      <c r="EX3" s="1035"/>
      <c r="EY3" s="1035"/>
      <c r="EZ3" s="1035"/>
    </row>
    <row r="4" spans="1:156" s="444" customFormat="1" ht="16.5" customHeight="1">
      <c r="A4" s="1031"/>
      <c r="B4" s="1198"/>
      <c r="C4" s="1198"/>
      <c r="D4" s="1198"/>
      <c r="E4" s="1198"/>
      <c r="F4" s="1198"/>
      <c r="G4" s="1198"/>
      <c r="H4" s="1204"/>
      <c r="I4" s="1204"/>
      <c r="J4" s="1204"/>
      <c r="K4" s="1204"/>
      <c r="L4" s="1205"/>
      <c r="M4" s="1033" t="s">
        <v>158</v>
      </c>
      <c r="N4" s="1033" t="s">
        <v>159</v>
      </c>
      <c r="O4" s="1033" t="s">
        <v>160</v>
      </c>
      <c r="P4" s="1033" t="s">
        <v>161</v>
      </c>
      <c r="Q4" s="1033" t="s">
        <v>162</v>
      </c>
      <c r="R4" s="1033" t="s">
        <v>163</v>
      </c>
      <c r="S4" s="1033" t="s">
        <v>164</v>
      </c>
      <c r="T4" s="1033" t="s">
        <v>165</v>
      </c>
      <c r="U4" s="1033" t="s">
        <v>166</v>
      </c>
      <c r="V4" s="1033" t="s">
        <v>167</v>
      </c>
      <c r="W4" s="1033" t="s">
        <v>168</v>
      </c>
      <c r="X4" s="1033" t="s">
        <v>169</v>
      </c>
      <c r="Y4" s="1033" t="s">
        <v>158</v>
      </c>
      <c r="Z4" s="1033" t="s">
        <v>159</v>
      </c>
      <c r="AA4" s="1033" t="s">
        <v>160</v>
      </c>
      <c r="AB4" s="1033" t="s">
        <v>161</v>
      </c>
      <c r="AC4" s="1033" t="s">
        <v>162</v>
      </c>
      <c r="AD4" s="1033" t="s">
        <v>163</v>
      </c>
      <c r="AE4" s="1033" t="s">
        <v>164</v>
      </c>
      <c r="AF4" s="1033" t="s">
        <v>165</v>
      </c>
      <c r="AG4" s="1033" t="s">
        <v>166</v>
      </c>
      <c r="AH4" s="1033" t="s">
        <v>167</v>
      </c>
      <c r="AI4" s="1033" t="s">
        <v>168</v>
      </c>
      <c r="AJ4" s="1033" t="s">
        <v>169</v>
      </c>
      <c r="AK4" s="1033" t="s">
        <v>158</v>
      </c>
      <c r="AL4" s="1033" t="s">
        <v>159</v>
      </c>
      <c r="AM4" s="1033" t="s">
        <v>160</v>
      </c>
      <c r="AN4" s="1033" t="s">
        <v>161</v>
      </c>
      <c r="AO4" s="1033" t="s">
        <v>162</v>
      </c>
      <c r="AP4" s="1033" t="s">
        <v>163</v>
      </c>
      <c r="AQ4" s="1033" t="s">
        <v>164</v>
      </c>
      <c r="AR4" s="1033" t="s">
        <v>165</v>
      </c>
      <c r="AS4" s="1033" t="s">
        <v>166</v>
      </c>
      <c r="AT4" s="1033" t="s">
        <v>167</v>
      </c>
      <c r="AU4" s="1033" t="s">
        <v>168</v>
      </c>
      <c r="AV4" s="1033" t="s">
        <v>169</v>
      </c>
      <c r="AW4" s="1033" t="s">
        <v>158</v>
      </c>
      <c r="AX4" s="1033" t="s">
        <v>159</v>
      </c>
      <c r="AY4" s="1033" t="s">
        <v>160</v>
      </c>
      <c r="AZ4" s="1033" t="s">
        <v>161</v>
      </c>
      <c r="BA4" s="1033" t="s">
        <v>162</v>
      </c>
      <c r="BB4" s="1033" t="s">
        <v>163</v>
      </c>
      <c r="BC4" s="1033" t="s">
        <v>164</v>
      </c>
      <c r="BD4" s="1033" t="s">
        <v>165</v>
      </c>
      <c r="BE4" s="1033" t="s">
        <v>166</v>
      </c>
      <c r="BF4" s="1033" t="s">
        <v>167</v>
      </c>
      <c r="BG4" s="1033" t="s">
        <v>168</v>
      </c>
      <c r="BH4" s="1033" t="s">
        <v>169</v>
      </c>
      <c r="BI4" s="1033" t="s">
        <v>158</v>
      </c>
      <c r="BJ4" s="1033" t="s">
        <v>159</v>
      </c>
      <c r="BK4" s="1033" t="s">
        <v>160</v>
      </c>
      <c r="BL4" s="1033" t="s">
        <v>161</v>
      </c>
      <c r="BM4" s="1033" t="s">
        <v>162</v>
      </c>
      <c r="BN4" s="1033" t="s">
        <v>163</v>
      </c>
      <c r="BO4" s="1033" t="s">
        <v>164</v>
      </c>
      <c r="BP4" s="1033" t="s">
        <v>165</v>
      </c>
      <c r="BQ4" s="1033" t="s">
        <v>166</v>
      </c>
      <c r="BR4" s="1033" t="s">
        <v>167</v>
      </c>
      <c r="BS4" s="1033" t="s">
        <v>168</v>
      </c>
      <c r="BT4" s="1033" t="s">
        <v>169</v>
      </c>
      <c r="BU4" s="1033" t="s">
        <v>158</v>
      </c>
      <c r="BV4" s="1033" t="s">
        <v>159</v>
      </c>
      <c r="BW4" s="1033" t="s">
        <v>160</v>
      </c>
      <c r="BX4" s="1033" t="s">
        <v>161</v>
      </c>
      <c r="BY4" s="1033" t="s">
        <v>162</v>
      </c>
      <c r="BZ4" s="1033" t="s">
        <v>163</v>
      </c>
      <c r="CA4" s="1033" t="s">
        <v>164</v>
      </c>
      <c r="CB4" s="1033" t="s">
        <v>165</v>
      </c>
      <c r="CC4" s="1033" t="s">
        <v>166</v>
      </c>
      <c r="CD4" s="1033" t="s">
        <v>167</v>
      </c>
      <c r="CE4" s="1033" t="s">
        <v>168</v>
      </c>
      <c r="CF4" s="1033" t="s">
        <v>169</v>
      </c>
      <c r="CG4" s="1033" t="s">
        <v>158</v>
      </c>
      <c r="CH4" s="1033" t="s">
        <v>159</v>
      </c>
      <c r="CI4" s="1033" t="s">
        <v>160</v>
      </c>
      <c r="CJ4" s="1033" t="s">
        <v>161</v>
      </c>
      <c r="CK4" s="1033" t="s">
        <v>162</v>
      </c>
      <c r="CL4" s="1033" t="s">
        <v>163</v>
      </c>
      <c r="CM4" s="1033" t="s">
        <v>164</v>
      </c>
      <c r="CN4" s="1033" t="s">
        <v>165</v>
      </c>
      <c r="CO4" s="1033" t="s">
        <v>166</v>
      </c>
      <c r="CP4" s="1033" t="s">
        <v>167</v>
      </c>
      <c r="CQ4" s="1033" t="s">
        <v>168</v>
      </c>
      <c r="CR4" s="1033" t="s">
        <v>169</v>
      </c>
      <c r="CS4" s="1033" t="s">
        <v>158</v>
      </c>
      <c r="CT4" s="1033" t="s">
        <v>159</v>
      </c>
      <c r="CU4" s="1033" t="s">
        <v>160</v>
      </c>
      <c r="CV4" s="1033" t="s">
        <v>161</v>
      </c>
      <c r="CW4" s="1033" t="s">
        <v>162</v>
      </c>
      <c r="CX4" s="1033" t="s">
        <v>163</v>
      </c>
      <c r="CY4" s="1033" t="s">
        <v>164</v>
      </c>
      <c r="CZ4" s="1033" t="s">
        <v>165</v>
      </c>
      <c r="DA4" s="1033" t="s">
        <v>166</v>
      </c>
      <c r="DB4" s="1033" t="s">
        <v>167</v>
      </c>
      <c r="DC4" s="1033" t="s">
        <v>168</v>
      </c>
      <c r="DD4" s="1033" t="s">
        <v>169</v>
      </c>
      <c r="DE4" s="1033" t="s">
        <v>158</v>
      </c>
      <c r="DF4" s="1033" t="s">
        <v>159</v>
      </c>
      <c r="DG4" s="1033" t="s">
        <v>160</v>
      </c>
      <c r="DH4" s="1033" t="s">
        <v>161</v>
      </c>
      <c r="DI4" s="1033" t="s">
        <v>162</v>
      </c>
      <c r="DJ4" s="1033" t="s">
        <v>163</v>
      </c>
      <c r="DK4" s="1033" t="s">
        <v>164</v>
      </c>
      <c r="DL4" s="1033" t="s">
        <v>165</v>
      </c>
      <c r="DM4" s="1033" t="s">
        <v>166</v>
      </c>
      <c r="DN4" s="1033" t="s">
        <v>167</v>
      </c>
      <c r="DO4" s="1033" t="s">
        <v>168</v>
      </c>
      <c r="DP4" s="1033" t="s">
        <v>169</v>
      </c>
      <c r="DQ4" s="1033" t="s">
        <v>158</v>
      </c>
      <c r="DR4" s="1033" t="s">
        <v>159</v>
      </c>
      <c r="DS4" s="1033" t="s">
        <v>160</v>
      </c>
      <c r="DT4" s="1033" t="s">
        <v>161</v>
      </c>
      <c r="DU4" s="1033" t="s">
        <v>162</v>
      </c>
      <c r="DV4" s="1033" t="s">
        <v>163</v>
      </c>
      <c r="DW4" s="1033" t="s">
        <v>164</v>
      </c>
      <c r="DX4" s="1033" t="s">
        <v>165</v>
      </c>
      <c r="DY4" s="1033" t="s">
        <v>166</v>
      </c>
      <c r="DZ4" s="1033" t="s">
        <v>167</v>
      </c>
      <c r="EA4" s="1033" t="s">
        <v>168</v>
      </c>
      <c r="EB4" s="1033" t="s">
        <v>169</v>
      </c>
      <c r="EC4" s="1033" t="s">
        <v>158</v>
      </c>
      <c r="ED4" s="1033" t="s">
        <v>159</v>
      </c>
      <c r="EE4" s="1033" t="s">
        <v>160</v>
      </c>
      <c r="EF4" s="1033" t="s">
        <v>161</v>
      </c>
      <c r="EG4" s="1033" t="s">
        <v>162</v>
      </c>
      <c r="EH4" s="1033" t="s">
        <v>163</v>
      </c>
      <c r="EI4" s="1033" t="s">
        <v>164</v>
      </c>
      <c r="EJ4" s="1033" t="s">
        <v>165</v>
      </c>
      <c r="EK4" s="1033" t="s">
        <v>166</v>
      </c>
      <c r="EL4" s="1033" t="s">
        <v>167</v>
      </c>
      <c r="EM4" s="1033" t="s">
        <v>168</v>
      </c>
      <c r="EN4" s="1033" t="s">
        <v>169</v>
      </c>
      <c r="EO4" s="1033" t="s">
        <v>158</v>
      </c>
      <c r="EP4" s="1033" t="s">
        <v>159</v>
      </c>
      <c r="EQ4" s="1033" t="s">
        <v>160</v>
      </c>
      <c r="ER4" s="1033" t="s">
        <v>161</v>
      </c>
      <c r="ES4" s="1033" t="s">
        <v>162</v>
      </c>
    </row>
    <row r="5" spans="1:156" ht="15" customHeight="1">
      <c r="A5" s="547" t="s">
        <v>552</v>
      </c>
    </row>
    <row r="6" spans="1:156" ht="15" customHeight="1">
      <c r="A6" s="555" t="s">
        <v>565</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c r="EP6" s="459">
        <v>14.019911800731617</v>
      </c>
      <c r="EQ6" s="459">
        <v>12.873365567453051</v>
      </c>
      <c r="ER6" s="459">
        <v>9.7758580651727165</v>
      </c>
      <c r="ES6" s="459">
        <v>8.9094514768716095</v>
      </c>
    </row>
    <row r="7" spans="1:156" ht="15" customHeight="1">
      <c r="A7" s="555" t="s">
        <v>566</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c r="EP7" s="459">
        <v>8.3738108910581062</v>
      </c>
      <c r="EQ7" s="459">
        <v>7.7424190473178847</v>
      </c>
      <c r="ER7" s="459">
        <v>7.7281756026002322</v>
      </c>
      <c r="ES7" s="459">
        <v>7.3759120110317582</v>
      </c>
    </row>
    <row r="8" spans="1:156" ht="15" customHeight="1">
      <c r="A8" s="555" t="s">
        <v>567</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c r="EP8" s="459">
        <v>6.9955944014141265</v>
      </c>
      <c r="EQ8" s="459">
        <v>7.0734058840052132</v>
      </c>
      <c r="ER8" s="459">
        <v>6.998027511183218</v>
      </c>
      <c r="ES8" s="459">
        <v>8.2742538668425407</v>
      </c>
    </row>
    <row r="9" spans="1:156" ht="15" customHeight="1">
      <c r="A9" s="555" t="s">
        <v>568</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c r="EP9" s="459">
        <v>8.4180612562317183</v>
      </c>
      <c r="EQ9" s="459">
        <v>8.5656796754659705</v>
      </c>
      <c r="ER9" s="459">
        <v>8.6338736943457182</v>
      </c>
      <c r="ES9" s="459">
        <v>7.8816857302215562</v>
      </c>
    </row>
    <row r="10" spans="1:156" ht="15" customHeight="1">
      <c r="A10" s="555" t="s">
        <v>569</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c r="EP10" s="459">
        <v>7.8669960673802537</v>
      </c>
      <c r="EQ10" s="459">
        <v>8.4131757691011266</v>
      </c>
      <c r="ER10" s="459">
        <v>8.6382131490494931</v>
      </c>
      <c r="ES10" s="459">
        <v>9.2656261717877602</v>
      </c>
    </row>
    <row r="11" spans="1:156" ht="15" customHeight="1">
      <c r="A11" s="555" t="s">
        <v>570</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c r="EP11" s="459">
        <v>8.4145544703133286</v>
      </c>
      <c r="EQ11" s="459">
        <v>8.4193391365853376</v>
      </c>
      <c r="ER11" s="459">
        <v>8.3456548052491399</v>
      </c>
      <c r="ES11" s="459">
        <v>8.1719754472210706</v>
      </c>
    </row>
    <row r="12" spans="1:156" ht="15" customHeight="1">
      <c r="A12" s="555" t="s">
        <v>571</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c r="EP12" s="459">
        <v>7.6164140665206421</v>
      </c>
      <c r="EQ12" s="459">
        <v>7.5986336165339088</v>
      </c>
      <c r="ER12" s="459">
        <v>7.5616686653318856</v>
      </c>
      <c r="ES12" s="459">
        <v>7.5314820014034165</v>
      </c>
    </row>
    <row r="13" spans="1:156" ht="15" customHeight="1">
      <c r="A13" s="555" t="s">
        <v>572</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c r="EP13" s="459">
        <v>7.2247251439925098</v>
      </c>
      <c r="EQ13" s="459">
        <v>7.2060404733011536</v>
      </c>
      <c r="ER13" s="459">
        <v>7.188512173866779</v>
      </c>
      <c r="ES13" s="459">
        <v>7.1794868288567137</v>
      </c>
    </row>
    <row r="14" spans="1:156" ht="15" customHeight="1" thickBot="1">
      <c r="A14" s="808" t="s">
        <v>573</v>
      </c>
      <c r="B14" s="810">
        <v>16.621711658636013</v>
      </c>
      <c r="C14" s="810">
        <v>16.72655793494523</v>
      </c>
      <c r="D14" s="810">
        <v>16.481428140333751</v>
      </c>
      <c r="E14" s="810">
        <v>16.333877227274655</v>
      </c>
      <c r="F14" s="810">
        <v>15.958853814917701</v>
      </c>
      <c r="G14" s="810">
        <v>14.827513458582457</v>
      </c>
      <c r="H14" s="810">
        <v>15.533062043910645</v>
      </c>
      <c r="I14" s="810">
        <v>14.187079398554294</v>
      </c>
      <c r="J14" s="810">
        <v>14.103537321482486</v>
      </c>
      <c r="K14" s="810">
        <v>13.613230351436007</v>
      </c>
      <c r="L14" s="810">
        <v>14.515926292609633</v>
      </c>
      <c r="M14" s="810">
        <v>16.298739932755208</v>
      </c>
      <c r="N14" s="810">
        <v>17.364489806458202</v>
      </c>
      <c r="O14" s="810">
        <v>16.780700582988828</v>
      </c>
      <c r="P14" s="810">
        <v>16.512806302986018</v>
      </c>
      <c r="Q14" s="810">
        <v>16.58552761773004</v>
      </c>
      <c r="R14" s="810">
        <v>16.771310501309827</v>
      </c>
      <c r="S14" s="810">
        <v>16.918098191872403</v>
      </c>
      <c r="T14" s="810">
        <v>16.702842291650448</v>
      </c>
      <c r="U14" s="810">
        <v>16.758408381984683</v>
      </c>
      <c r="V14" s="810">
        <v>16.681015951539198</v>
      </c>
      <c r="W14" s="810">
        <v>16.885726014130558</v>
      </c>
      <c r="X14" s="810">
        <v>15.20087432822675</v>
      </c>
      <c r="Y14" s="810">
        <v>16.545466926573731</v>
      </c>
      <c r="Z14" s="810">
        <v>16.230969586603742</v>
      </c>
      <c r="AA14" s="810">
        <v>16.034206432794608</v>
      </c>
      <c r="AB14" s="810">
        <v>16.700634046060312</v>
      </c>
      <c r="AC14" s="810">
        <v>16.733994298110343</v>
      </c>
      <c r="AD14" s="810">
        <v>17.155019305271527</v>
      </c>
      <c r="AE14" s="810">
        <v>16.150879794280986</v>
      </c>
      <c r="AF14" s="810">
        <v>16.615924421738189</v>
      </c>
      <c r="AG14" s="810">
        <v>16.652223826040469</v>
      </c>
      <c r="AH14" s="810">
        <v>17.03017379599358</v>
      </c>
      <c r="AI14" s="810">
        <v>17.347686492332311</v>
      </c>
      <c r="AJ14" s="810">
        <v>17.143566323589855</v>
      </c>
      <c r="AK14" s="810">
        <v>15.7775086679314</v>
      </c>
      <c r="AL14" s="810">
        <v>16.543614347624718</v>
      </c>
      <c r="AM14" s="810">
        <v>17.395341619966832</v>
      </c>
      <c r="AN14" s="810">
        <v>15.948604288286791</v>
      </c>
      <c r="AO14" s="810">
        <v>17.198547393570664</v>
      </c>
      <c r="AP14" s="810">
        <v>17.174575009263503</v>
      </c>
      <c r="AQ14" s="810">
        <v>15.321386371296727</v>
      </c>
      <c r="AR14" s="810">
        <v>16.823727466131043</v>
      </c>
      <c r="AS14" s="810">
        <v>16.68747742541488</v>
      </c>
      <c r="AT14" s="810">
        <v>16.131202916153171</v>
      </c>
      <c r="AU14" s="810">
        <v>16.902082213688214</v>
      </c>
      <c r="AV14" s="810">
        <v>15.873069964677097</v>
      </c>
      <c r="AW14" s="810">
        <v>16.516948267661078</v>
      </c>
      <c r="AX14" s="810">
        <v>16.720948134595496</v>
      </c>
      <c r="AY14" s="810">
        <v>16.151100255464232</v>
      </c>
      <c r="AZ14" s="810">
        <v>16.83171397378193</v>
      </c>
      <c r="BA14" s="810">
        <v>15.773194952072906</v>
      </c>
      <c r="BB14" s="810">
        <v>16.650933384467081</v>
      </c>
      <c r="BC14" s="810">
        <v>15.496009148457704</v>
      </c>
      <c r="BD14" s="810">
        <v>16.457164693950883</v>
      </c>
      <c r="BE14" s="810">
        <v>16.012549507606696</v>
      </c>
      <c r="BF14" s="810">
        <v>16.541606134981549</v>
      </c>
      <c r="BG14" s="810">
        <v>16.700591337997849</v>
      </c>
      <c r="BH14" s="810">
        <v>16.15376693625845</v>
      </c>
      <c r="BI14" s="810">
        <v>16.237699539493789</v>
      </c>
      <c r="BJ14" s="810">
        <v>16.207515605877479</v>
      </c>
      <c r="BK14" s="810">
        <v>15.943310482412814</v>
      </c>
      <c r="BL14" s="810">
        <v>16.091947638176546</v>
      </c>
      <c r="BM14" s="810">
        <v>16.505582588180161</v>
      </c>
      <c r="BN14" s="810">
        <v>16.157437371886431</v>
      </c>
      <c r="BO14" s="810">
        <v>16.899357386818064</v>
      </c>
      <c r="BP14" s="810">
        <v>16.562593692012758</v>
      </c>
      <c r="BQ14" s="810">
        <v>14.847436778331307</v>
      </c>
      <c r="BR14" s="810">
        <v>15.529118390323518</v>
      </c>
      <c r="BS14" s="810">
        <v>15.479427372451163</v>
      </c>
      <c r="BT14" s="810">
        <v>15.0705038608178</v>
      </c>
      <c r="BU14" s="810">
        <v>15.305038797717572</v>
      </c>
      <c r="BV14" s="810">
        <v>12.841414497233098</v>
      </c>
      <c r="BW14" s="810">
        <v>17.291724016658822</v>
      </c>
      <c r="BX14" s="810">
        <v>16.452051578022306</v>
      </c>
      <c r="BY14" s="810">
        <v>15.417127783060423</v>
      </c>
      <c r="BZ14" s="810">
        <v>13.517504061321617</v>
      </c>
      <c r="CA14" s="810">
        <v>13.231864405430901</v>
      </c>
      <c r="CB14" s="810">
        <v>15.680800590613615</v>
      </c>
      <c r="CC14" s="810">
        <v>13.571209052031302</v>
      </c>
      <c r="CD14" s="810">
        <v>14.618607616550893</v>
      </c>
      <c r="CE14" s="810">
        <v>15.222457930384344</v>
      </c>
      <c r="CF14" s="810">
        <v>14.780361173964598</v>
      </c>
      <c r="CG14" s="810">
        <v>15.062122613745171</v>
      </c>
      <c r="CH14" s="810">
        <v>16.033211360062293</v>
      </c>
      <c r="CI14" s="810">
        <v>16.598830618044602</v>
      </c>
      <c r="CJ14" s="810">
        <v>17.306646114131063</v>
      </c>
      <c r="CK14" s="810">
        <v>17.156267947874138</v>
      </c>
      <c r="CL14" s="810">
        <v>14.571357586936074</v>
      </c>
      <c r="CM14" s="810">
        <v>14.703306146631331</v>
      </c>
      <c r="CN14" s="810">
        <v>15.201999925711021</v>
      </c>
      <c r="CO14" s="810">
        <v>15.515276552760266</v>
      </c>
      <c r="CP14" s="810">
        <v>16.266639214154573</v>
      </c>
      <c r="CQ14" s="810">
        <v>16.502654002989896</v>
      </c>
      <c r="CR14" s="810">
        <v>11.478432443887323</v>
      </c>
      <c r="CS14" s="810">
        <v>13.352161668776489</v>
      </c>
      <c r="CT14" s="810">
        <v>12.630350604761665</v>
      </c>
      <c r="CU14" s="810">
        <v>12.504364817005028</v>
      </c>
      <c r="CV14" s="810">
        <v>12.5025283304917</v>
      </c>
      <c r="CW14" s="810">
        <v>14.100045743317338</v>
      </c>
      <c r="CX14" s="810">
        <v>16.718737957443309</v>
      </c>
      <c r="CY14" s="810">
        <v>13.599925130061106</v>
      </c>
      <c r="CZ14" s="810">
        <v>16.075230936560573</v>
      </c>
      <c r="DA14" s="810">
        <v>16.398055247824168</v>
      </c>
      <c r="DB14" s="810">
        <v>11.589748778127904</v>
      </c>
      <c r="DC14" s="810">
        <v>16.6927304779873</v>
      </c>
      <c r="DD14" s="810">
        <v>14.081073090294915</v>
      </c>
      <c r="DE14" s="810">
        <v>12.185094645431773</v>
      </c>
      <c r="DF14" s="810">
        <v>10.586692171985305</v>
      </c>
      <c r="DG14" s="810">
        <v>14.298801076019762</v>
      </c>
      <c r="DH14" s="810">
        <v>11.022802741789931</v>
      </c>
      <c r="DI14" s="810">
        <v>12.914289241379882</v>
      </c>
      <c r="DJ14" s="810">
        <v>16.692403629690283</v>
      </c>
      <c r="DK14" s="810">
        <v>13.891929184461549</v>
      </c>
      <c r="DL14" s="810">
        <v>16.166927280214491</v>
      </c>
      <c r="DM14" s="810">
        <v>14.9246936852192</v>
      </c>
      <c r="DN14" s="810">
        <v>14.778323247282271</v>
      </c>
      <c r="DO14" s="810">
        <v>15.433814522246642</v>
      </c>
      <c r="DP14" s="810">
        <v>16.34667643206874</v>
      </c>
      <c r="DQ14" s="810">
        <v>14.329863455772507</v>
      </c>
      <c r="DR14" s="810">
        <v>11.199004471865672</v>
      </c>
      <c r="DS14" s="810">
        <v>11.05141826560026</v>
      </c>
      <c r="DT14" s="810">
        <v>9.5054704556238843</v>
      </c>
      <c r="DU14" s="810">
        <v>17.05715625063814</v>
      </c>
      <c r="DV14" s="810">
        <v>17.09016094149305</v>
      </c>
      <c r="DW14" s="810">
        <v>11.221383922643843</v>
      </c>
      <c r="DX14" s="810">
        <v>11.617465951623519</v>
      </c>
      <c r="DY14" s="810">
        <v>15.259935362646063</v>
      </c>
      <c r="DZ14" s="810">
        <v>12.689948733492798</v>
      </c>
      <c r="EA14" s="810">
        <v>15.39737952737304</v>
      </c>
      <c r="EB14" s="810">
        <v>16.939576878459285</v>
      </c>
      <c r="EC14" s="928">
        <v>16.774511061407786</v>
      </c>
      <c r="ED14" s="928">
        <v>15.32273279829386</v>
      </c>
      <c r="EE14" s="928">
        <v>15.124168922857839</v>
      </c>
      <c r="EF14" s="928">
        <v>13.78665232248871</v>
      </c>
      <c r="EG14" s="928">
        <v>10.770046633148981</v>
      </c>
      <c r="EH14" s="928">
        <v>15.722801999701746</v>
      </c>
      <c r="EI14" s="928">
        <v>10.539633630341157</v>
      </c>
      <c r="EJ14" s="928">
        <v>15.56738832873101</v>
      </c>
      <c r="EK14" s="928">
        <v>16.190961206682413</v>
      </c>
      <c r="EL14" s="928">
        <v>16.853644443259277</v>
      </c>
      <c r="EM14" s="928">
        <v>16.198801556439086</v>
      </c>
      <c r="EN14" s="928">
        <v>11.339772607963718</v>
      </c>
      <c r="EO14" s="928">
        <v>10.780519542758716</v>
      </c>
      <c r="EP14" s="928">
        <v>10.949144599231829</v>
      </c>
      <c r="EQ14" s="928">
        <v>11.815841076850276</v>
      </c>
      <c r="ER14" s="928">
        <v>11.731617944943</v>
      </c>
      <c r="ES14" s="928">
        <v>10.296087036160051</v>
      </c>
    </row>
    <row r="15" spans="1:156" ht="15" customHeight="1">
      <c r="A15" s="479" t="s">
        <v>945</v>
      </c>
      <c r="AA15" s="1037"/>
    </row>
    <row r="16" spans="1:156" ht="24.75" customHeight="1">
      <c r="A16" s="1206"/>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4">
    <mergeCell ref="A16:CF16"/>
    <mergeCell ref="B3:B4"/>
    <mergeCell ref="C3:C4"/>
    <mergeCell ref="D3:D4"/>
    <mergeCell ref="E3:E4"/>
    <mergeCell ref="F3:F4"/>
    <mergeCell ref="G3:G4"/>
    <mergeCell ref="M3:X3"/>
    <mergeCell ref="Y3:AJ3"/>
    <mergeCell ref="AK3:AV3"/>
    <mergeCell ref="AW3:BH3"/>
    <mergeCell ref="BI3:BT3"/>
    <mergeCell ref="J3:J4"/>
    <mergeCell ref="BU3:CF3"/>
    <mergeCell ref="I3:I4"/>
    <mergeCell ref="K3:K4"/>
    <mergeCell ref="H3:H4"/>
    <mergeCell ref="CS3:DD3"/>
    <mergeCell ref="CG3:CR3"/>
    <mergeCell ref="L3:L4"/>
    <mergeCell ref="EC3:EN3"/>
    <mergeCell ref="DQ3:EB3"/>
    <mergeCell ref="DE3:DP3"/>
    <mergeCell ref="EO3:ES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topLeftCell="EC1" zoomScaleNormal="100" zoomScaleSheetLayoutView="100" zoomScalePageLayoutView="90" workbookViewId="0">
      <selection activeCell="ET19" sqref="ET19"/>
    </sheetView>
  </sheetViews>
  <sheetFormatPr defaultColWidth="9" defaultRowHeight="15" customHeight="1"/>
  <cols>
    <col min="1" max="1" width="41.42578125" style="15" customWidth="1"/>
    <col min="2" max="145" width="7.140625" style="560" customWidth="1"/>
    <col min="146" max="149" width="7.140625" style="15" customWidth="1"/>
    <col min="150" max="16384" width="9" style="15"/>
  </cols>
  <sheetData>
    <row r="1" spans="1:157" ht="22.35" customHeight="1">
      <c r="A1" s="25" t="s">
        <v>65</v>
      </c>
    </row>
    <row r="2" spans="1:157" ht="15" customHeight="1">
      <c r="A2" s="539" t="s">
        <v>551</v>
      </c>
      <c r="B2" s="1038"/>
      <c r="C2" s="1038"/>
      <c r="D2" s="1038"/>
      <c r="E2" s="1038"/>
      <c r="F2" s="1038"/>
      <c r="G2" s="1038"/>
      <c r="H2" s="1038"/>
      <c r="I2" s="1038"/>
      <c r="J2" s="1038"/>
      <c r="K2" s="1038"/>
      <c r="L2" s="1038"/>
    </row>
    <row r="3" spans="1:157" s="444" customFormat="1" ht="16.5" customHeight="1">
      <c r="A3" s="1031"/>
      <c r="B3" s="1198">
        <v>2015</v>
      </c>
      <c r="C3" s="1198">
        <v>2016</v>
      </c>
      <c r="D3" s="1198">
        <v>2017</v>
      </c>
      <c r="E3" s="1198">
        <v>2018</v>
      </c>
      <c r="F3" s="1198">
        <v>2019</v>
      </c>
      <c r="G3" s="1198">
        <v>2020</v>
      </c>
      <c r="H3" s="1198">
        <v>2021</v>
      </c>
      <c r="I3" s="1198">
        <v>2022</v>
      </c>
      <c r="J3" s="1198">
        <v>2023</v>
      </c>
      <c r="K3" s="1198">
        <v>2024</v>
      </c>
      <c r="L3" s="1201">
        <v>2025</v>
      </c>
      <c r="M3" s="1199">
        <v>2015</v>
      </c>
      <c r="N3" s="1200"/>
      <c r="O3" s="1200"/>
      <c r="P3" s="1200"/>
      <c r="Q3" s="1200"/>
      <c r="R3" s="1200"/>
      <c r="S3" s="1200"/>
      <c r="T3" s="1200"/>
      <c r="U3" s="1200"/>
      <c r="V3" s="1200"/>
      <c r="W3" s="1200"/>
      <c r="X3" s="1202"/>
      <c r="Y3" s="1203">
        <v>2016</v>
      </c>
      <c r="Z3" s="1198"/>
      <c r="AA3" s="1198"/>
      <c r="AB3" s="1198"/>
      <c r="AC3" s="1198"/>
      <c r="AD3" s="1198"/>
      <c r="AE3" s="1198"/>
      <c r="AF3" s="1198"/>
      <c r="AG3" s="1198"/>
      <c r="AH3" s="1198"/>
      <c r="AI3" s="1198"/>
      <c r="AJ3" s="1198"/>
      <c r="AK3" s="1156">
        <v>2017</v>
      </c>
      <c r="AL3" s="1157"/>
      <c r="AM3" s="1157"/>
      <c r="AN3" s="1157"/>
      <c r="AO3" s="1157"/>
      <c r="AP3" s="1157"/>
      <c r="AQ3" s="1157"/>
      <c r="AR3" s="1157"/>
      <c r="AS3" s="1157"/>
      <c r="AT3" s="1157"/>
      <c r="AU3" s="1157"/>
      <c r="AV3" s="1158"/>
      <c r="AW3" s="1182">
        <v>2018</v>
      </c>
      <c r="AX3" s="1164"/>
      <c r="AY3" s="1164"/>
      <c r="AZ3" s="1164"/>
      <c r="BA3" s="1164"/>
      <c r="BB3" s="1164"/>
      <c r="BC3" s="1164"/>
      <c r="BD3" s="1164"/>
      <c r="BE3" s="1164"/>
      <c r="BF3" s="1164"/>
      <c r="BG3" s="1164"/>
      <c r="BH3" s="1164"/>
      <c r="BI3" s="1161">
        <v>2019</v>
      </c>
      <c r="BJ3" s="1162"/>
      <c r="BK3" s="1162"/>
      <c r="BL3" s="1162"/>
      <c r="BM3" s="1162"/>
      <c r="BN3" s="1162"/>
      <c r="BO3" s="1162"/>
      <c r="BP3" s="1162"/>
      <c r="BQ3" s="1162"/>
      <c r="BR3" s="1162"/>
      <c r="BS3" s="1162"/>
      <c r="BT3" s="1162"/>
      <c r="BU3" s="1161">
        <v>2020</v>
      </c>
      <c r="BV3" s="1162"/>
      <c r="BW3" s="1162"/>
      <c r="BX3" s="1162"/>
      <c r="BY3" s="1162"/>
      <c r="BZ3" s="1162"/>
      <c r="CA3" s="1162"/>
      <c r="CB3" s="1162"/>
      <c r="CC3" s="1162"/>
      <c r="CD3" s="1162"/>
      <c r="CE3" s="1162"/>
      <c r="CF3" s="1162"/>
      <c r="CG3" s="1161">
        <v>2021</v>
      </c>
      <c r="CH3" s="1162"/>
      <c r="CI3" s="1162"/>
      <c r="CJ3" s="1162"/>
      <c r="CK3" s="1162"/>
      <c r="CL3" s="1162"/>
      <c r="CM3" s="1162"/>
      <c r="CN3" s="1162"/>
      <c r="CO3" s="1162"/>
      <c r="CP3" s="1162"/>
      <c r="CQ3" s="1162"/>
      <c r="CR3" s="1162"/>
      <c r="CS3" s="1161">
        <v>2022</v>
      </c>
      <c r="CT3" s="1162"/>
      <c r="CU3" s="1162"/>
      <c r="CV3" s="1162"/>
      <c r="CW3" s="1162"/>
      <c r="CX3" s="1162"/>
      <c r="CY3" s="1162"/>
      <c r="CZ3" s="1162"/>
      <c r="DA3" s="1162"/>
      <c r="DB3" s="1162"/>
      <c r="DC3" s="1162"/>
      <c r="DD3" s="1162"/>
      <c r="DE3" s="1161" t="s">
        <v>856</v>
      </c>
      <c r="DF3" s="1162"/>
      <c r="DG3" s="1162"/>
      <c r="DH3" s="1162"/>
      <c r="DI3" s="1162"/>
      <c r="DJ3" s="1162"/>
      <c r="DK3" s="1162"/>
      <c r="DL3" s="1162"/>
      <c r="DM3" s="1162"/>
      <c r="DN3" s="1162"/>
      <c r="DO3" s="1162"/>
      <c r="DP3" s="1162"/>
      <c r="DQ3" s="1161">
        <v>2024</v>
      </c>
      <c r="DR3" s="1162"/>
      <c r="DS3" s="1162"/>
      <c r="DT3" s="1162"/>
      <c r="DU3" s="1162"/>
      <c r="DV3" s="1162"/>
      <c r="DW3" s="1162"/>
      <c r="DX3" s="1162"/>
      <c r="DY3" s="1162"/>
      <c r="DZ3" s="1162"/>
      <c r="EA3" s="1162"/>
      <c r="EB3" s="1163"/>
      <c r="EC3" s="1161" t="s">
        <v>901</v>
      </c>
      <c r="ED3" s="1162"/>
      <c r="EE3" s="1162"/>
      <c r="EF3" s="1162"/>
      <c r="EG3" s="1162"/>
      <c r="EH3" s="1162"/>
      <c r="EI3" s="1162"/>
      <c r="EJ3" s="1162"/>
      <c r="EK3" s="1162"/>
      <c r="EL3" s="1162"/>
      <c r="EM3" s="1162"/>
      <c r="EN3" s="1163"/>
      <c r="EO3" s="1161" t="s">
        <v>929</v>
      </c>
      <c r="EP3" s="1162"/>
      <c r="EQ3" s="1162"/>
      <c r="ER3" s="1162"/>
      <c r="ES3" s="1162"/>
      <c r="ET3" s="956"/>
      <c r="EU3" s="956"/>
      <c r="EV3" s="956"/>
      <c r="EW3" s="956"/>
      <c r="EX3" s="956"/>
      <c r="EY3" s="956"/>
      <c r="EZ3" s="957"/>
      <c r="FA3" s="958"/>
    </row>
    <row r="4" spans="1:157" s="444" customFormat="1" ht="16.5" customHeight="1">
      <c r="A4" s="1031"/>
      <c r="B4" s="1198"/>
      <c r="C4" s="1198"/>
      <c r="D4" s="1198"/>
      <c r="E4" s="1198"/>
      <c r="F4" s="1198"/>
      <c r="G4" s="1198"/>
      <c r="H4" s="1198"/>
      <c r="I4" s="1198"/>
      <c r="J4" s="1198"/>
      <c r="K4" s="1198"/>
      <c r="L4" s="1201"/>
      <c r="M4" s="1033" t="s">
        <v>158</v>
      </c>
      <c r="N4" s="1033" t="s">
        <v>159</v>
      </c>
      <c r="O4" s="1033" t="s">
        <v>160</v>
      </c>
      <c r="P4" s="1033" t="s">
        <v>161</v>
      </c>
      <c r="Q4" s="1033" t="s">
        <v>162</v>
      </c>
      <c r="R4" s="1033" t="s">
        <v>163</v>
      </c>
      <c r="S4" s="1033" t="s">
        <v>164</v>
      </c>
      <c r="T4" s="1033" t="s">
        <v>165</v>
      </c>
      <c r="U4" s="1033" t="s">
        <v>166</v>
      </c>
      <c r="V4" s="1033" t="s">
        <v>167</v>
      </c>
      <c r="W4" s="1033" t="s">
        <v>168</v>
      </c>
      <c r="X4" s="1033" t="s">
        <v>169</v>
      </c>
      <c r="Y4" s="1033" t="s">
        <v>158</v>
      </c>
      <c r="Z4" s="1033" t="s">
        <v>159</v>
      </c>
      <c r="AA4" s="1033" t="s">
        <v>160</v>
      </c>
      <c r="AB4" s="1033" t="s">
        <v>161</v>
      </c>
      <c r="AC4" s="1033" t="s">
        <v>162</v>
      </c>
      <c r="AD4" s="1033" t="s">
        <v>163</v>
      </c>
      <c r="AE4" s="1033" t="s">
        <v>164</v>
      </c>
      <c r="AF4" s="1033" t="s">
        <v>165</v>
      </c>
      <c r="AG4" s="1033" t="s">
        <v>166</v>
      </c>
      <c r="AH4" s="1033" t="s">
        <v>167</v>
      </c>
      <c r="AI4" s="1033" t="s">
        <v>168</v>
      </c>
      <c r="AJ4" s="1033" t="s">
        <v>169</v>
      </c>
      <c r="AK4" s="1033" t="s">
        <v>158</v>
      </c>
      <c r="AL4" s="1033" t="s">
        <v>159</v>
      </c>
      <c r="AM4" s="1033" t="s">
        <v>160</v>
      </c>
      <c r="AN4" s="1033" t="s">
        <v>161</v>
      </c>
      <c r="AO4" s="1033" t="s">
        <v>162</v>
      </c>
      <c r="AP4" s="1033" t="s">
        <v>163</v>
      </c>
      <c r="AQ4" s="1033" t="s">
        <v>164</v>
      </c>
      <c r="AR4" s="1033" t="s">
        <v>165</v>
      </c>
      <c r="AS4" s="1033" t="s">
        <v>166</v>
      </c>
      <c r="AT4" s="1033" t="s">
        <v>167</v>
      </c>
      <c r="AU4" s="1033" t="s">
        <v>168</v>
      </c>
      <c r="AV4" s="1033" t="s">
        <v>169</v>
      </c>
      <c r="AW4" s="1033" t="s">
        <v>158</v>
      </c>
      <c r="AX4" s="1033" t="s">
        <v>159</v>
      </c>
      <c r="AY4" s="1033" t="s">
        <v>160</v>
      </c>
      <c r="AZ4" s="1033" t="s">
        <v>161</v>
      </c>
      <c r="BA4" s="1033" t="s">
        <v>162</v>
      </c>
      <c r="BB4" s="1033" t="s">
        <v>163</v>
      </c>
      <c r="BC4" s="1033" t="s">
        <v>164</v>
      </c>
      <c r="BD4" s="1033" t="s">
        <v>165</v>
      </c>
      <c r="BE4" s="1033" t="s">
        <v>166</v>
      </c>
      <c r="BF4" s="1033" t="s">
        <v>167</v>
      </c>
      <c r="BG4" s="1033" t="s">
        <v>168</v>
      </c>
      <c r="BH4" s="1033" t="s">
        <v>169</v>
      </c>
      <c r="BI4" s="1033" t="s">
        <v>158</v>
      </c>
      <c r="BJ4" s="1033" t="s">
        <v>159</v>
      </c>
      <c r="BK4" s="1033" t="s">
        <v>160</v>
      </c>
      <c r="BL4" s="1033" t="s">
        <v>161</v>
      </c>
      <c r="BM4" s="1033" t="s">
        <v>162</v>
      </c>
      <c r="BN4" s="1033" t="s">
        <v>163</v>
      </c>
      <c r="BO4" s="1033" t="s">
        <v>164</v>
      </c>
      <c r="BP4" s="1033" t="s">
        <v>165</v>
      </c>
      <c r="BQ4" s="1033" t="s">
        <v>166</v>
      </c>
      <c r="BR4" s="1033" t="s">
        <v>167</v>
      </c>
      <c r="BS4" s="1033" t="s">
        <v>168</v>
      </c>
      <c r="BT4" s="1033" t="s">
        <v>169</v>
      </c>
      <c r="BU4" s="1033" t="s">
        <v>158</v>
      </c>
      <c r="BV4" s="1033" t="s">
        <v>159</v>
      </c>
      <c r="BW4" s="1033" t="s">
        <v>160</v>
      </c>
      <c r="BX4" s="1033" t="s">
        <v>161</v>
      </c>
      <c r="BY4" s="1033" t="s">
        <v>162</v>
      </c>
      <c r="BZ4" s="1033" t="s">
        <v>163</v>
      </c>
      <c r="CA4" s="1033" t="s">
        <v>164</v>
      </c>
      <c r="CB4" s="1033" t="s">
        <v>165</v>
      </c>
      <c r="CC4" s="1033" t="s">
        <v>166</v>
      </c>
      <c r="CD4" s="1033" t="s">
        <v>167</v>
      </c>
      <c r="CE4" s="1033" t="s">
        <v>168</v>
      </c>
      <c r="CF4" s="1033" t="s">
        <v>169</v>
      </c>
      <c r="CG4" s="1033" t="s">
        <v>158</v>
      </c>
      <c r="CH4" s="1033" t="s">
        <v>159</v>
      </c>
      <c r="CI4" s="1033" t="s">
        <v>160</v>
      </c>
      <c r="CJ4" s="1033" t="s">
        <v>161</v>
      </c>
      <c r="CK4" s="1033" t="s">
        <v>162</v>
      </c>
      <c r="CL4" s="1033" t="s">
        <v>163</v>
      </c>
      <c r="CM4" s="1033" t="s">
        <v>164</v>
      </c>
      <c r="CN4" s="1033" t="s">
        <v>165</v>
      </c>
      <c r="CO4" s="1033" t="s">
        <v>166</v>
      </c>
      <c r="CP4" s="1033" t="s">
        <v>167</v>
      </c>
      <c r="CQ4" s="1033" t="s">
        <v>168</v>
      </c>
      <c r="CR4" s="1033" t="s">
        <v>169</v>
      </c>
      <c r="CS4" s="1033" t="s">
        <v>158</v>
      </c>
      <c r="CT4" s="1033" t="s">
        <v>159</v>
      </c>
      <c r="CU4" s="1033" t="s">
        <v>160</v>
      </c>
      <c r="CV4" s="1033" t="s">
        <v>161</v>
      </c>
      <c r="CW4" s="1033" t="s">
        <v>162</v>
      </c>
      <c r="CX4" s="1033" t="s">
        <v>163</v>
      </c>
      <c r="CY4" s="1033" t="s">
        <v>164</v>
      </c>
      <c r="CZ4" s="1033" t="s">
        <v>165</v>
      </c>
      <c r="DA4" s="1033" t="s">
        <v>166</v>
      </c>
      <c r="DB4" s="1033" t="s">
        <v>167</v>
      </c>
      <c r="DC4" s="1033" t="s">
        <v>168</v>
      </c>
      <c r="DD4" s="1033" t="s">
        <v>169</v>
      </c>
      <c r="DE4" s="1033" t="s">
        <v>158</v>
      </c>
      <c r="DF4" s="1033" t="s">
        <v>159</v>
      </c>
      <c r="DG4" s="1033" t="s">
        <v>160</v>
      </c>
      <c r="DH4" s="1033" t="s">
        <v>161</v>
      </c>
      <c r="DI4" s="1033" t="s">
        <v>162</v>
      </c>
      <c r="DJ4" s="1033" t="s">
        <v>163</v>
      </c>
      <c r="DK4" s="1033" t="s">
        <v>164</v>
      </c>
      <c r="DL4" s="1033" t="s">
        <v>165</v>
      </c>
      <c r="DM4" s="1033" t="s">
        <v>166</v>
      </c>
      <c r="DN4" s="1033" t="s">
        <v>167</v>
      </c>
      <c r="DO4" s="1033" t="s">
        <v>168</v>
      </c>
      <c r="DP4" s="1033" t="s">
        <v>169</v>
      </c>
      <c r="DQ4" s="1033" t="s">
        <v>158</v>
      </c>
      <c r="DR4" s="1033" t="s">
        <v>159</v>
      </c>
      <c r="DS4" s="1033" t="s">
        <v>160</v>
      </c>
      <c r="DT4" s="1033" t="s">
        <v>161</v>
      </c>
      <c r="DU4" s="1033" t="s">
        <v>162</v>
      </c>
      <c r="DV4" s="1033" t="s">
        <v>163</v>
      </c>
      <c r="DW4" s="1033" t="s">
        <v>164</v>
      </c>
      <c r="DX4" s="1033" t="s">
        <v>165</v>
      </c>
      <c r="DY4" s="1033" t="s">
        <v>166</v>
      </c>
      <c r="DZ4" s="1033" t="s">
        <v>167</v>
      </c>
      <c r="EA4" s="1033" t="s">
        <v>168</v>
      </c>
      <c r="EB4" s="1033" t="s">
        <v>169</v>
      </c>
      <c r="EC4" s="1033" t="s">
        <v>158</v>
      </c>
      <c r="ED4" s="1033" t="s">
        <v>159</v>
      </c>
      <c r="EE4" s="1033" t="s">
        <v>160</v>
      </c>
      <c r="EF4" s="1033" t="s">
        <v>161</v>
      </c>
      <c r="EG4" s="1033" t="s">
        <v>162</v>
      </c>
      <c r="EH4" s="1033" t="s">
        <v>163</v>
      </c>
      <c r="EI4" s="1033" t="s">
        <v>164</v>
      </c>
      <c r="EJ4" s="1033" t="s">
        <v>165</v>
      </c>
      <c r="EK4" s="1033" t="s">
        <v>166</v>
      </c>
      <c r="EL4" s="1033" t="s">
        <v>167</v>
      </c>
      <c r="EM4" s="1033" t="s">
        <v>168</v>
      </c>
      <c r="EN4" s="1033" t="s">
        <v>169</v>
      </c>
      <c r="EO4" s="1033" t="s">
        <v>158</v>
      </c>
      <c r="EP4" s="1033" t="s">
        <v>159</v>
      </c>
      <c r="EQ4" s="1033" t="s">
        <v>160</v>
      </c>
      <c r="ER4" s="1033" t="s">
        <v>161</v>
      </c>
      <c r="ES4" s="1033" t="s">
        <v>162</v>
      </c>
    </row>
    <row r="5" spans="1:157" ht="15" customHeight="1">
      <c r="A5" s="547" t="s">
        <v>574</v>
      </c>
      <c r="B5" s="1039"/>
      <c r="C5" s="1039"/>
      <c r="D5" s="1039"/>
      <c r="E5" s="1039"/>
      <c r="F5" s="1039"/>
      <c r="G5" s="1039"/>
      <c r="H5" s="1039"/>
      <c r="I5" s="1039"/>
      <c r="J5" s="1039"/>
      <c r="K5" s="1039"/>
      <c r="L5" s="1039"/>
    </row>
    <row r="6" spans="1:157" ht="15" customHeight="1">
      <c r="A6" s="556" t="s">
        <v>552</v>
      </c>
      <c r="B6" s="1039"/>
      <c r="C6" s="1039"/>
      <c r="D6" s="1039"/>
      <c r="E6" s="1039"/>
      <c r="F6" s="1039"/>
      <c r="G6" s="1039"/>
      <c r="H6" s="1039"/>
      <c r="I6" s="1039"/>
      <c r="J6" s="1039"/>
      <c r="K6" s="1039"/>
      <c r="L6" s="1039"/>
    </row>
    <row r="7" spans="1:157" ht="15" customHeight="1">
      <c r="A7" s="555" t="s">
        <v>575</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c r="EP7" s="557">
        <v>1.0925159605781847</v>
      </c>
      <c r="EQ7" s="557">
        <v>0.87249709381274454</v>
      </c>
      <c r="ER7" s="557">
        <v>0.91061636938986823</v>
      </c>
      <c r="ES7" s="557">
        <v>0.93066230995257349</v>
      </c>
    </row>
    <row r="8" spans="1:157" ht="15" customHeight="1">
      <c r="A8" s="555" t="s">
        <v>576</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c r="EP8" s="557">
        <v>0.89775528652297698</v>
      </c>
      <c r="EQ8" s="557">
        <v>0.84129119568953814</v>
      </c>
      <c r="ER8" s="557">
        <v>1.0889342994877529</v>
      </c>
      <c r="ES8" s="557">
        <v>1.0763547495816519</v>
      </c>
    </row>
    <row r="9" spans="1:157" ht="15" customHeight="1">
      <c r="A9" s="555" t="s">
        <v>567</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c r="EP9" s="557">
        <v>1.3536646184949965</v>
      </c>
      <c r="EQ9" s="557">
        <v>1.4740911666892929</v>
      </c>
      <c r="ER9" s="557">
        <v>1.4971683360005537</v>
      </c>
      <c r="ES9" s="557">
        <v>1.5246771587645371</v>
      </c>
    </row>
    <row r="10" spans="1:157" ht="15" customHeight="1">
      <c r="A10" s="555" t="s">
        <v>568</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c r="EP10" s="557">
        <v>1.6978353331654015</v>
      </c>
      <c r="EQ10" s="557">
        <v>1.7007054313245691</v>
      </c>
      <c r="ER10" s="557">
        <v>1.7221114265382451</v>
      </c>
      <c r="ES10" s="557">
        <v>1.7531613552842946</v>
      </c>
    </row>
    <row r="11" spans="1:157" ht="15" customHeight="1">
      <c r="A11" s="555" t="s">
        <v>577</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c r="EP11" s="557">
        <v>2.1321595520767604</v>
      </c>
      <c r="EQ11" s="557">
        <v>2.1258398863511503</v>
      </c>
      <c r="ER11" s="557">
        <v>2.1665351295398851</v>
      </c>
      <c r="ES11" s="557">
        <v>2.1666721897783252</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c r="EP12" s="558"/>
      <c r="EQ12" s="558"/>
      <c r="ER12" s="558"/>
      <c r="ES12" s="558"/>
    </row>
    <row r="13" spans="1:157" ht="15" customHeight="1">
      <c r="A13" s="559" t="s">
        <v>578</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c r="EP13" s="558"/>
      <c r="EQ13" s="558"/>
      <c r="ER13" s="558"/>
      <c r="ES13" s="558"/>
    </row>
    <row r="14" spans="1:157" ht="15" customHeight="1">
      <c r="A14" s="556" t="s">
        <v>552</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c r="EP14" s="558"/>
      <c r="EQ14" s="558"/>
      <c r="ER14" s="558"/>
      <c r="ES14" s="558"/>
    </row>
    <row r="15" spans="1:157" ht="15" customHeight="1">
      <c r="A15" s="555" t="s">
        <v>575</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c r="EP15" s="557">
        <v>1.4976041893834435</v>
      </c>
      <c r="EQ15" s="557">
        <v>1.9951968713803472</v>
      </c>
      <c r="ER15" s="557">
        <v>1.9940256599625221</v>
      </c>
      <c r="ES15" s="557">
        <v>1.4942205955912991</v>
      </c>
    </row>
    <row r="16" spans="1:157" ht="15" customHeight="1">
      <c r="A16" s="555" t="s">
        <v>576</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c r="EP16" s="557">
        <v>2.5922012486816719</v>
      </c>
      <c r="EQ16" s="557">
        <v>2.6638180959669997</v>
      </c>
      <c r="ER16" s="557">
        <v>2.6240230523219421</v>
      </c>
      <c r="ES16" s="557">
        <v>2.6222664301624889</v>
      </c>
    </row>
    <row r="17" spans="1:149" ht="15" customHeight="1">
      <c r="A17" s="555" t="s">
        <v>567</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c r="EP17" s="557">
        <v>1.1889728736540135</v>
      </c>
      <c r="EQ17" s="557">
        <v>1.1902620755066147</v>
      </c>
      <c r="ER17" s="557">
        <v>1.2270887494922964</v>
      </c>
      <c r="ES17" s="557">
        <v>1.231039213067225</v>
      </c>
    </row>
    <row r="18" spans="1:149" ht="15" customHeight="1">
      <c r="A18" s="555" t="s">
        <v>568</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c r="EP18" s="557">
        <v>1.767174135817607</v>
      </c>
      <c r="EQ18" s="557">
        <v>1.7670814784115672</v>
      </c>
      <c r="ER18" s="557">
        <v>1.5017042061165422</v>
      </c>
      <c r="ES18" s="557">
        <v>1.508932627675339</v>
      </c>
    </row>
    <row r="19" spans="1:149" ht="15" customHeight="1">
      <c r="A19" s="555" t="s">
        <v>577</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c r="EP19" s="557">
        <v>2.0240725695152499</v>
      </c>
      <c r="EQ19" s="557">
        <v>2.0242951808406513</v>
      </c>
      <c r="ER19" s="557">
        <v>2.0602819622731254</v>
      </c>
      <c r="ES19" s="557">
        <v>2.0587692519484611</v>
      </c>
    </row>
    <row r="20" spans="1:149"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c r="ER20" s="561"/>
      <c r="ES20" s="561"/>
    </row>
    <row r="21" spans="1:149" ht="15" customHeight="1">
      <c r="A21" s="559" t="s">
        <v>579</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c r="ER21" s="561"/>
      <c r="ES21" s="561"/>
    </row>
    <row r="22" spans="1:149" ht="15" customHeight="1">
      <c r="A22" s="556" t="s">
        <v>552</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c r="ER22" s="561"/>
      <c r="ES22" s="561"/>
    </row>
    <row r="23" spans="1:149" ht="15" customHeight="1">
      <c r="A23" s="555" t="s">
        <v>575</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c r="EP23" s="557">
        <v>2.2270750597712903</v>
      </c>
      <c r="EQ23" s="557">
        <v>2.7018080429124374</v>
      </c>
      <c r="ER23" s="557">
        <v>2.6293501636107499</v>
      </c>
      <c r="ES23" s="557">
        <v>2.6194381787715595</v>
      </c>
    </row>
    <row r="24" spans="1:149" ht="15" customHeight="1">
      <c r="A24" s="555" t="s">
        <v>576</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c r="EP24" s="557">
        <v>1.1142236006788497</v>
      </c>
      <c r="EQ24" s="557">
        <v>1.1228492571795703</v>
      </c>
      <c r="ER24" s="557">
        <v>1.2093979833722834</v>
      </c>
      <c r="ES24" s="557">
        <v>0.82006574537930055</v>
      </c>
    </row>
    <row r="25" spans="1:149" ht="15" customHeight="1">
      <c r="A25" s="555" t="s">
        <v>567</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c r="EP25" s="557">
        <v>1.0560796347514427</v>
      </c>
      <c r="EQ25" s="557">
        <v>1.0593973336397231</v>
      </c>
      <c r="ER25" s="557">
        <v>1.0592574348807038</v>
      </c>
      <c r="ES25" s="557">
        <v>1.0618150104973536</v>
      </c>
    </row>
    <row r="26" spans="1:149" ht="15" customHeight="1">
      <c r="A26" s="555" t="s">
        <v>568</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c r="EP26" s="557">
        <v>1.5196363204137571</v>
      </c>
      <c r="EQ26" s="557">
        <v>1.5230159202193865</v>
      </c>
      <c r="ER26" s="557">
        <v>1.5043063507094447</v>
      </c>
      <c r="ES26" s="557">
        <v>1.5249877793011961</v>
      </c>
    </row>
    <row r="27" spans="1:149" ht="15" customHeight="1" thickBot="1">
      <c r="A27" s="808" t="s">
        <v>577</v>
      </c>
      <c r="B27" s="803">
        <v>4.8055301182430705</v>
      </c>
      <c r="C27" s="803">
        <v>4.4215714566076194</v>
      </c>
      <c r="D27" s="803">
        <v>3.7407873943321146</v>
      </c>
      <c r="E27" s="789">
        <v>2.8697857341734827</v>
      </c>
      <c r="F27" s="789">
        <v>2.6615489344785037</v>
      </c>
      <c r="G27" s="789">
        <v>2.5844431309148876</v>
      </c>
      <c r="H27" s="789">
        <v>2.2540715395775801</v>
      </c>
      <c r="I27" s="789">
        <v>1.9955671176140124</v>
      </c>
      <c r="J27" s="789">
        <v>2.0088997084928266</v>
      </c>
      <c r="K27" s="789">
        <v>2.027770424481961</v>
      </c>
      <c r="L27" s="789">
        <v>2.1104802238349789</v>
      </c>
      <c r="M27" s="803">
        <v>4.9732949278930034</v>
      </c>
      <c r="N27" s="803">
        <v>5.0153966010052651</v>
      </c>
      <c r="O27" s="803">
        <v>4.4469758626812554</v>
      </c>
      <c r="P27" s="803">
        <v>5.0040057992588833</v>
      </c>
      <c r="Q27" s="803">
        <v>4.9043203234922483</v>
      </c>
      <c r="R27" s="803">
        <v>4.8892849777413483</v>
      </c>
      <c r="S27" s="803">
        <v>4.8622220954744408</v>
      </c>
      <c r="T27" s="803">
        <v>4.779885586397576</v>
      </c>
      <c r="U27" s="803">
        <v>4.7407523240260208</v>
      </c>
      <c r="V27" s="803">
        <v>4.7156804828486827</v>
      </c>
      <c r="W27" s="803">
        <v>4.6822320888587852</v>
      </c>
      <c r="X27" s="803">
        <v>4.6523103492393396</v>
      </c>
      <c r="Y27" s="803">
        <v>4.6265607220130089</v>
      </c>
      <c r="Z27" s="803">
        <v>4.5603845194295802</v>
      </c>
      <c r="AA27" s="803">
        <v>4.5462230779917814</v>
      </c>
      <c r="AB27" s="803">
        <v>4.5143647248115277</v>
      </c>
      <c r="AC27" s="803">
        <v>4.5070518220022349</v>
      </c>
      <c r="AD27" s="803">
        <v>4.5012231133176339</v>
      </c>
      <c r="AE27" s="803">
        <v>4.4301788592004376</v>
      </c>
      <c r="AF27" s="803">
        <v>4.4027990755151114</v>
      </c>
      <c r="AG27" s="803">
        <v>4.2765861750695411</v>
      </c>
      <c r="AH27" s="803">
        <v>4.2597573425767674</v>
      </c>
      <c r="AI27" s="803">
        <v>4.2430034122146534</v>
      </c>
      <c r="AJ27" s="803">
        <v>4.2075534676419242</v>
      </c>
      <c r="AK27" s="803">
        <v>4.1682185947850812</v>
      </c>
      <c r="AL27" s="803">
        <v>4.1097291058282348</v>
      </c>
      <c r="AM27" s="803">
        <v>3.9915712842936109</v>
      </c>
      <c r="AN27" s="803">
        <v>3.9569647260343559</v>
      </c>
      <c r="AO27" s="803">
        <v>3.9031154395616059</v>
      </c>
      <c r="AP27" s="809">
        <v>3.8702653175112589</v>
      </c>
      <c r="AQ27" s="809">
        <v>3.7697412250719058</v>
      </c>
      <c r="AR27" s="809">
        <v>3.3802231234941251</v>
      </c>
      <c r="AS27" s="809">
        <v>3.5315303669831843</v>
      </c>
      <c r="AT27" s="809">
        <v>3.4828520919403028</v>
      </c>
      <c r="AU27" s="809">
        <v>3.4091396857498708</v>
      </c>
      <c r="AV27" s="809">
        <v>3.3160977707318393</v>
      </c>
      <c r="AW27" s="809">
        <v>3.1451713637886338</v>
      </c>
      <c r="AX27" s="809">
        <v>3.0692065761473235</v>
      </c>
      <c r="AY27" s="809">
        <v>2.9441924385122746</v>
      </c>
      <c r="AZ27" s="809">
        <v>2.9031722636873005</v>
      </c>
      <c r="BA27" s="809">
        <v>2.9001145161645816</v>
      </c>
      <c r="BB27" s="809">
        <v>2.8891372284446342</v>
      </c>
      <c r="BC27" s="809">
        <v>2.860749957979245</v>
      </c>
      <c r="BD27" s="809">
        <v>2.7971368500994331</v>
      </c>
      <c r="BE27" s="809">
        <v>2.7535708641968819</v>
      </c>
      <c r="BF27" s="809">
        <v>2.7605544521344187</v>
      </c>
      <c r="BG27" s="809">
        <v>2.7151436725275526</v>
      </c>
      <c r="BH27" s="809">
        <v>2.6992786263995097</v>
      </c>
      <c r="BI27" s="809">
        <v>2.6777214745137696</v>
      </c>
      <c r="BJ27" s="809">
        <v>2.627939251496596</v>
      </c>
      <c r="BK27" s="809">
        <v>2.6267213045179396</v>
      </c>
      <c r="BL27" s="809">
        <v>2.6448879055185905</v>
      </c>
      <c r="BM27" s="809">
        <v>2.6451588651053304</v>
      </c>
      <c r="BN27" s="809">
        <v>2.6975703293791073</v>
      </c>
      <c r="BO27" s="809">
        <v>2.674653408167659</v>
      </c>
      <c r="BP27" s="809">
        <v>2.6548869801663022</v>
      </c>
      <c r="BQ27" s="809">
        <v>2.6668606571714313</v>
      </c>
      <c r="BR27" s="809">
        <v>2.6700925713635701</v>
      </c>
      <c r="BS27" s="809">
        <v>2.6777088710437882</v>
      </c>
      <c r="BT27" s="809">
        <v>2.6743855952979612</v>
      </c>
      <c r="BU27" s="809">
        <v>2.6795176116129893</v>
      </c>
      <c r="BV27" s="809">
        <v>2.6744860056882835</v>
      </c>
      <c r="BW27" s="809">
        <v>2.6872417696600777</v>
      </c>
      <c r="BX27" s="809">
        <v>2.6627265598385663</v>
      </c>
      <c r="BY27" s="809">
        <v>2.6382626655147807</v>
      </c>
      <c r="BZ27" s="809">
        <v>2.6042177316414028</v>
      </c>
      <c r="CA27" s="809">
        <v>2.5860605324923918</v>
      </c>
      <c r="CB27" s="809">
        <v>2.5394089036579097</v>
      </c>
      <c r="CC27" s="809">
        <v>2.5372754650241442</v>
      </c>
      <c r="CD27" s="809">
        <v>2.4917231429120559</v>
      </c>
      <c r="CE27" s="809">
        <v>2.4645154884701492</v>
      </c>
      <c r="CF27" s="809">
        <v>2.4478816944658992</v>
      </c>
      <c r="CG27" s="809">
        <v>2.4095421711027063</v>
      </c>
      <c r="CH27" s="809">
        <v>2.3976867576367975</v>
      </c>
      <c r="CI27" s="809">
        <v>2.3506524854722688</v>
      </c>
      <c r="CJ27" s="809">
        <v>2.3177685761459927</v>
      </c>
      <c r="CK27" s="809">
        <v>2.2887275908703115</v>
      </c>
      <c r="CL27" s="809">
        <v>2.2542635166003686</v>
      </c>
      <c r="CM27" s="809">
        <v>2.2504088558262385</v>
      </c>
      <c r="CN27" s="809">
        <v>2.1849077791413141</v>
      </c>
      <c r="CO27" s="809">
        <v>2.1660339709609402</v>
      </c>
      <c r="CP27" s="809">
        <v>2.1525408370202248</v>
      </c>
      <c r="CQ27" s="809">
        <v>2.157555595425876</v>
      </c>
      <c r="CR27" s="809">
        <v>2.1187703387279306</v>
      </c>
      <c r="CS27" s="809">
        <v>2.1024621595129318</v>
      </c>
      <c r="CT27" s="809">
        <v>2.0786536540169864</v>
      </c>
      <c r="CU27" s="809">
        <v>2.0162534509762509</v>
      </c>
      <c r="CV27" s="809">
        <v>2.0033767708274848</v>
      </c>
      <c r="CW27" s="809">
        <v>1.9837345292352921</v>
      </c>
      <c r="CX27" s="809">
        <v>1.9828377212429644</v>
      </c>
      <c r="CY27" s="809">
        <v>1.9918607506017543</v>
      </c>
      <c r="CZ27" s="809">
        <v>1.9718241563781842</v>
      </c>
      <c r="DA27" s="809">
        <v>1.9733601937412797</v>
      </c>
      <c r="DB27" s="809">
        <v>1.9601120169283899</v>
      </c>
      <c r="DC27" s="809">
        <v>1.9495945105957331</v>
      </c>
      <c r="DD27" s="809">
        <v>1.9327354973109021</v>
      </c>
      <c r="DE27" s="809">
        <v>1.9327354973109021</v>
      </c>
      <c r="DF27" s="809">
        <v>1.9212458637118557</v>
      </c>
      <c r="DG27" s="809">
        <v>1.94586000462071</v>
      </c>
      <c r="DH27" s="809">
        <v>1.9632046815799487</v>
      </c>
      <c r="DI27" s="809">
        <v>1.9719664565499746</v>
      </c>
      <c r="DJ27" s="809">
        <v>1.9880427133844822</v>
      </c>
      <c r="DK27" s="809">
        <v>2.0017093716285936</v>
      </c>
      <c r="DL27" s="809">
        <v>2.0519702795876302</v>
      </c>
      <c r="DM27" s="809">
        <v>2.070762749410203</v>
      </c>
      <c r="DN27" s="809">
        <v>2.0872781925556478</v>
      </c>
      <c r="DO27" s="809">
        <v>2.0836456094473608</v>
      </c>
      <c r="DP27" s="809">
        <v>2.0883750821266118</v>
      </c>
      <c r="DQ27" s="809">
        <v>1.9122721571996557</v>
      </c>
      <c r="DR27" s="809">
        <v>2.091419261200735</v>
      </c>
      <c r="DS27" s="809">
        <v>2.0797991194073435</v>
      </c>
      <c r="DT27" s="809">
        <v>2.0490448475430529</v>
      </c>
      <c r="DU27" s="809">
        <v>2.0510309072878332</v>
      </c>
      <c r="DV27" s="809">
        <v>2.0447581343315693</v>
      </c>
      <c r="DW27" s="809">
        <v>2.0278246057449492</v>
      </c>
      <c r="DX27" s="809">
        <v>1.9986540071344761</v>
      </c>
      <c r="DY27" s="809">
        <v>1.9979584288152896</v>
      </c>
      <c r="DZ27" s="809">
        <v>2.016163844691945</v>
      </c>
      <c r="EA27" s="809">
        <v>2.0244842736331354</v>
      </c>
      <c r="EB27" s="809">
        <v>2.0398355067935459</v>
      </c>
      <c r="EC27" s="937">
        <v>2.0499387194817627</v>
      </c>
      <c r="ED27" s="937">
        <v>2.0628883388988073</v>
      </c>
      <c r="EE27" s="937">
        <v>2.0594523304531558</v>
      </c>
      <c r="EF27" s="937">
        <v>2.0737137020938552</v>
      </c>
      <c r="EG27" s="937">
        <v>2.0935769289212045</v>
      </c>
      <c r="EH27" s="937">
        <v>2.1163559515652826</v>
      </c>
      <c r="EI27" s="937">
        <v>2.1214759657055082</v>
      </c>
      <c r="EJ27" s="937">
        <v>2.125769166456517</v>
      </c>
      <c r="EK27" s="937">
        <v>2.1446247470612367</v>
      </c>
      <c r="EL27" s="937">
        <v>2.1550258259611854</v>
      </c>
      <c r="EM27" s="937">
        <v>2.1584352841785304</v>
      </c>
      <c r="EN27" s="937">
        <v>2.164505725242702</v>
      </c>
      <c r="EO27" s="937">
        <v>2.1651058000677579</v>
      </c>
      <c r="EP27" s="937">
        <v>2.1671414741372086</v>
      </c>
      <c r="EQ27" s="937">
        <v>2.1695799981606885</v>
      </c>
      <c r="ER27" s="937">
        <v>2.1708579511259036</v>
      </c>
      <c r="ES27" s="937">
        <v>2.1845047024372177</v>
      </c>
    </row>
    <row r="28" spans="1:149" ht="15" customHeight="1">
      <c r="A28" s="479" t="s">
        <v>945</v>
      </c>
      <c r="AA28" s="1037"/>
    </row>
    <row r="29" spans="1:149" s="481" customFormat="1" ht="30" customHeight="1">
      <c r="A29" s="1206" t="s">
        <v>580</v>
      </c>
      <c r="B29" s="1206"/>
      <c r="C29" s="1206"/>
      <c r="D29" s="1206"/>
      <c r="E29" s="1206"/>
      <c r="F29" s="1206"/>
      <c r="G29" s="1206"/>
      <c r="H29" s="1206"/>
      <c r="I29" s="1206"/>
      <c r="J29" s="1206"/>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c r="AM29" s="1206"/>
      <c r="AN29" s="1206"/>
      <c r="AO29" s="1206"/>
      <c r="AP29" s="1206"/>
      <c r="AQ29" s="1206"/>
      <c r="AR29" s="1206"/>
      <c r="AS29" s="1206"/>
      <c r="AT29" s="1206"/>
      <c r="AU29" s="1206"/>
      <c r="AV29" s="1206"/>
      <c r="AW29" s="1206"/>
      <c r="AX29" s="1206"/>
      <c r="AY29" s="1206"/>
      <c r="AZ29" s="1206"/>
      <c r="BA29" s="1206"/>
      <c r="BB29" s="1206"/>
      <c r="BC29" s="1206"/>
      <c r="BD29" s="1206"/>
      <c r="BE29" s="1206"/>
      <c r="BF29" s="1206"/>
      <c r="BG29" s="1206"/>
      <c r="BH29" s="1206"/>
      <c r="BI29" s="1206"/>
      <c r="BJ29" s="1206"/>
      <c r="BK29" s="1206"/>
      <c r="BL29" s="1206"/>
      <c r="BM29" s="1206"/>
      <c r="BN29" s="1206"/>
      <c r="BO29" s="1206"/>
      <c r="BP29" s="1206"/>
      <c r="BQ29" s="1206"/>
      <c r="BR29" s="1206"/>
      <c r="BS29" s="1206"/>
      <c r="BT29" s="1206"/>
      <c r="BU29" s="1206"/>
      <c r="BV29" s="1206"/>
      <c r="BW29" s="1206"/>
      <c r="BX29" s="1206"/>
      <c r="BY29" s="1206"/>
      <c r="BZ29" s="1206"/>
      <c r="CA29" s="1206"/>
      <c r="CB29" s="1206"/>
      <c r="CC29" s="1206"/>
      <c r="CD29" s="1206"/>
      <c r="CE29" s="1206"/>
      <c r="CF29" s="1206"/>
      <c r="CG29" s="1206"/>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4">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 ref="DQ3:EB3"/>
    <mergeCell ref="B3:B4"/>
    <mergeCell ref="D3:D4"/>
    <mergeCell ref="I3:I4"/>
    <mergeCell ref="CS3:DD3"/>
    <mergeCell ref="DE3:DP3"/>
    <mergeCell ref="C3:C4"/>
    <mergeCell ref="EC3:EN3"/>
    <mergeCell ref="EO3:ES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dimension ref="A1:BD36"/>
  <sheetViews>
    <sheetView showGridLines="0" topLeftCell="A3" zoomScaleNormal="100" zoomScaleSheetLayoutView="100" zoomScalePageLayoutView="90" workbookViewId="0">
      <pane xSplit="1" topLeftCell="AS1" activePane="topRight" state="frozen"/>
      <selection pane="topRight" activeCell="BH22" sqref="BH22"/>
    </sheetView>
  </sheetViews>
  <sheetFormatPr defaultColWidth="9" defaultRowHeight="15"/>
  <cols>
    <col min="1" max="1" width="38.5703125" style="565" customWidth="1"/>
    <col min="2" max="31" width="11.42578125" style="563" customWidth="1"/>
    <col min="32" max="53" width="11.42578125" style="565" customWidth="1"/>
    <col min="54" max="16384" width="9" style="565"/>
  </cols>
  <sheetData>
    <row r="1" spans="1:56"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row>
    <row r="2" spans="1:56"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row>
    <row r="3" spans="1:56" s="564" customFormat="1" ht="16.5" customHeight="1">
      <c r="A3" s="1040"/>
      <c r="B3" s="1132">
        <v>2015</v>
      </c>
      <c r="C3" s="1132">
        <v>2016</v>
      </c>
      <c r="D3" s="1132">
        <v>2017</v>
      </c>
      <c r="E3" s="1132">
        <v>2018</v>
      </c>
      <c r="F3" s="1132">
        <v>2019</v>
      </c>
      <c r="G3" s="1132">
        <v>2020</v>
      </c>
      <c r="H3" s="1132">
        <v>2021</v>
      </c>
      <c r="I3" s="1132">
        <v>2022</v>
      </c>
      <c r="J3" s="1132">
        <v>2023</v>
      </c>
      <c r="K3" s="1132">
        <v>2024</v>
      </c>
      <c r="L3" s="1207">
        <v>2025</v>
      </c>
      <c r="M3" s="1209">
        <v>2016</v>
      </c>
      <c r="N3" s="1209"/>
      <c r="O3" s="1209"/>
      <c r="P3" s="1210"/>
      <c r="Q3" s="1211">
        <v>2017</v>
      </c>
      <c r="R3" s="1209"/>
      <c r="S3" s="1123"/>
      <c r="T3" s="1147"/>
      <c r="U3" s="1122">
        <v>2018</v>
      </c>
      <c r="V3" s="1123"/>
      <c r="W3" s="1123"/>
      <c r="X3" s="1123"/>
      <c r="Y3" s="1122">
        <v>2019</v>
      </c>
      <c r="Z3" s="1123"/>
      <c r="AA3" s="1123"/>
      <c r="AB3" s="1123"/>
      <c r="AC3" s="1122">
        <v>2020</v>
      </c>
      <c r="AD3" s="1123"/>
      <c r="AE3" s="1123"/>
      <c r="AF3" s="1123"/>
      <c r="AG3" s="1122">
        <v>2021</v>
      </c>
      <c r="AH3" s="1123"/>
      <c r="AI3" s="1123"/>
      <c r="AJ3" s="1123"/>
      <c r="AK3" s="1122">
        <v>2022</v>
      </c>
      <c r="AL3" s="1123"/>
      <c r="AM3" s="1123"/>
      <c r="AN3" s="1123"/>
      <c r="AO3" s="1122">
        <v>2023</v>
      </c>
      <c r="AP3" s="1123"/>
      <c r="AQ3" s="1123"/>
      <c r="AR3" s="1123"/>
      <c r="AS3" s="1122">
        <v>2024</v>
      </c>
      <c r="AT3" s="1123"/>
      <c r="AU3" s="1123"/>
      <c r="AV3" s="1123"/>
      <c r="AW3" s="1122">
        <v>2025</v>
      </c>
      <c r="AX3" s="1123"/>
      <c r="AY3" s="1123"/>
      <c r="AZ3" s="1123"/>
      <c r="BA3" s="1045">
        <v>2026</v>
      </c>
      <c r="BB3" s="964"/>
      <c r="BC3" s="964"/>
      <c r="BD3" s="964"/>
    </row>
    <row r="4" spans="1:56" s="564" customFormat="1" ht="16.5" customHeight="1">
      <c r="A4" s="1041"/>
      <c r="B4" s="1132"/>
      <c r="C4" s="1132"/>
      <c r="D4" s="1132"/>
      <c r="E4" s="1132"/>
      <c r="F4" s="1132"/>
      <c r="G4" s="1132"/>
      <c r="H4" s="1132"/>
      <c r="I4" s="1132"/>
      <c r="J4" s="1132"/>
      <c r="K4" s="1132"/>
      <c r="L4" s="1207"/>
      <c r="M4" s="1041" t="s">
        <v>97</v>
      </c>
      <c r="N4" s="1041" t="s">
        <v>98</v>
      </c>
      <c r="O4" s="1041" t="s">
        <v>99</v>
      </c>
      <c r="P4" s="1041" t="s">
        <v>100</v>
      </c>
      <c r="Q4" s="1041" t="s">
        <v>97</v>
      </c>
      <c r="R4" s="1041" t="s">
        <v>98</v>
      </c>
      <c r="S4" s="1041" t="s">
        <v>99</v>
      </c>
      <c r="T4" s="1041" t="s">
        <v>100</v>
      </c>
      <c r="U4" s="1041" t="s">
        <v>97</v>
      </c>
      <c r="V4" s="1041" t="s">
        <v>98</v>
      </c>
      <c r="W4" s="1041" t="s">
        <v>99</v>
      </c>
      <c r="X4" s="1041" t="s">
        <v>100</v>
      </c>
      <c r="Y4" s="1041" t="s">
        <v>97</v>
      </c>
      <c r="Z4" s="1041" t="s">
        <v>98</v>
      </c>
      <c r="AA4" s="1041" t="s">
        <v>99</v>
      </c>
      <c r="AB4" s="1041" t="s">
        <v>100</v>
      </c>
      <c r="AC4" s="1041" t="s">
        <v>97</v>
      </c>
      <c r="AD4" s="1041" t="s">
        <v>98</v>
      </c>
      <c r="AE4" s="1041" t="s">
        <v>99</v>
      </c>
      <c r="AF4" s="1041" t="s">
        <v>100</v>
      </c>
      <c r="AG4" s="1041" t="s">
        <v>97</v>
      </c>
      <c r="AH4" s="1041" t="s">
        <v>98</v>
      </c>
      <c r="AI4" s="1041" t="s">
        <v>99</v>
      </c>
      <c r="AJ4" s="1041" t="s">
        <v>100</v>
      </c>
      <c r="AK4" s="1041" t="s">
        <v>97</v>
      </c>
      <c r="AL4" s="1041" t="s">
        <v>98</v>
      </c>
      <c r="AM4" s="1041" t="s">
        <v>99</v>
      </c>
      <c r="AN4" s="1041" t="s">
        <v>100</v>
      </c>
      <c r="AO4" s="1041" t="s">
        <v>97</v>
      </c>
      <c r="AP4" s="1041" t="s">
        <v>98</v>
      </c>
      <c r="AQ4" s="1041" t="s">
        <v>99</v>
      </c>
      <c r="AR4" s="1041" t="s">
        <v>100</v>
      </c>
      <c r="AS4" s="1041" t="s">
        <v>97</v>
      </c>
      <c r="AT4" s="1041" t="s">
        <v>98</v>
      </c>
      <c r="AU4" s="1041" t="s">
        <v>99</v>
      </c>
      <c r="AV4" s="1041" t="s">
        <v>100</v>
      </c>
      <c r="AW4" s="1041" t="s">
        <v>97</v>
      </c>
      <c r="AX4" s="1041" t="s">
        <v>98</v>
      </c>
      <c r="AY4" s="1041" t="s">
        <v>99</v>
      </c>
      <c r="AZ4" s="1041" t="s">
        <v>100</v>
      </c>
      <c r="BA4" s="1041" t="s">
        <v>97</v>
      </c>
    </row>
    <row r="5" spans="1:56" ht="3" customHeight="1">
      <c r="B5" s="1208" t="s">
        <v>581</v>
      </c>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c r="AG5" s="1208"/>
      <c r="AH5" s="1208"/>
      <c r="AI5" s="1208"/>
      <c r="AJ5" s="1208"/>
      <c r="AK5" s="1208"/>
      <c r="AL5" s="1208"/>
      <c r="AM5" s="1208"/>
      <c r="AN5" s="1208"/>
    </row>
    <row r="6" spans="1:56" s="566" customFormat="1" ht="15" customHeight="1">
      <c r="B6" s="1208"/>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1208"/>
      <c r="AF6" s="1208"/>
      <c r="AG6" s="1208"/>
      <c r="AH6" s="1208"/>
      <c r="AI6" s="1208"/>
      <c r="AJ6" s="1208"/>
      <c r="AK6" s="1208"/>
      <c r="AL6" s="1208"/>
      <c r="AM6" s="1208"/>
      <c r="AN6" s="1208"/>
    </row>
    <row r="7" spans="1:56" s="566" customFormat="1" ht="15" customHeight="1">
      <c r="A7" s="567" t="s">
        <v>582</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203441.08258896999</v>
      </c>
      <c r="M7" s="569">
        <v>10114.449633</v>
      </c>
      <c r="N7" s="569">
        <v>15692.940474999999</v>
      </c>
      <c r="O7" s="569">
        <v>16122.178648000001</v>
      </c>
      <c r="P7" s="569">
        <v>18120.018835999999</v>
      </c>
      <c r="Q7" s="569">
        <v>16506.270219999999</v>
      </c>
      <c r="R7" s="569">
        <v>17605.114485999999</v>
      </c>
      <c r="S7" s="569">
        <v>16122.178648000001</v>
      </c>
      <c r="T7" s="569">
        <v>20249.085826999999</v>
      </c>
      <c r="U7" s="569">
        <v>18702.204037</v>
      </c>
      <c r="V7" s="569">
        <v>19916.789258999997</v>
      </c>
      <c r="W7" s="569">
        <v>20675.900000000001</v>
      </c>
      <c r="X7" s="569">
        <v>19463.8</v>
      </c>
      <c r="Y7" s="569">
        <v>20431.900000000001</v>
      </c>
      <c r="Z7" s="569">
        <v>21982.918705999997</v>
      </c>
      <c r="AA7" s="569">
        <v>23059.469697</v>
      </c>
      <c r="AB7" s="569">
        <v>24965.725693</v>
      </c>
      <c r="AC7" s="569">
        <v>22521.289516999997</v>
      </c>
      <c r="AD7" s="569">
        <v>16861.118718999998</v>
      </c>
      <c r="AE7" s="569">
        <v>21755.244077000003</v>
      </c>
      <c r="AF7" s="569">
        <v>24356.841863999998</v>
      </c>
      <c r="AG7" s="569">
        <v>21944.893338000002</v>
      </c>
      <c r="AH7" s="569">
        <v>23992.318519</v>
      </c>
      <c r="AI7" s="569">
        <v>26424.757263</v>
      </c>
      <c r="AJ7" s="569">
        <v>28686.582600000002</v>
      </c>
      <c r="AK7" s="569">
        <v>28292.781844000001</v>
      </c>
      <c r="AL7" s="569">
        <v>30888.146876999999</v>
      </c>
      <c r="AM7" s="569">
        <v>32868.043657999995</v>
      </c>
      <c r="AN7" s="569">
        <v>35303.542387000001</v>
      </c>
      <c r="AO7" s="569">
        <v>34518.957730000002</v>
      </c>
      <c r="AP7" s="569">
        <v>37320.755484000001</v>
      </c>
      <c r="AQ7" s="569">
        <v>39557.701008999997</v>
      </c>
      <c r="AR7" s="569">
        <v>43014.701520999995</v>
      </c>
      <c r="AS7" s="569">
        <v>48499.091698999997</v>
      </c>
      <c r="AT7" s="569">
        <v>41643.739016</v>
      </c>
      <c r="AU7" s="569">
        <v>45382.691308000001</v>
      </c>
      <c r="AV7" s="569">
        <v>48705.073554000002</v>
      </c>
      <c r="AW7" s="569">
        <v>45816.131160969999</v>
      </c>
      <c r="AX7" s="569">
        <v>48549.601805999999</v>
      </c>
      <c r="AY7" s="569">
        <v>52176.891225999992</v>
      </c>
      <c r="AZ7" s="569">
        <v>56898.458395999995</v>
      </c>
      <c r="BA7" s="569">
        <v>50803.800444</v>
      </c>
    </row>
    <row r="8" spans="1:56" s="566" customFormat="1" ht="15" customHeight="1">
      <c r="A8" s="570" t="s">
        <v>583</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46428.353199999998</v>
      </c>
      <c r="M8" s="572">
        <v>4987.5059999999994</v>
      </c>
      <c r="N8" s="572">
        <v>7625.5410000000011</v>
      </c>
      <c r="O8" s="572">
        <v>7760.1880000000001</v>
      </c>
      <c r="P8" s="572">
        <v>8493.8439999999991</v>
      </c>
      <c r="Q8" s="572">
        <v>7623.2650000000003</v>
      </c>
      <c r="R8" s="572">
        <v>8102.6750000000011</v>
      </c>
      <c r="S8" s="572">
        <v>7760.1880000000001</v>
      </c>
      <c r="T8" s="572">
        <v>9076.4150000000009</v>
      </c>
      <c r="U8" s="572">
        <v>8224.8829999999998</v>
      </c>
      <c r="V8" s="572">
        <v>8814.1270000000004</v>
      </c>
      <c r="W8" s="572">
        <v>9058.9660000000003</v>
      </c>
      <c r="X8" s="572">
        <v>9799.357</v>
      </c>
      <c r="Y8" s="572">
        <v>8763.17</v>
      </c>
      <c r="Z8" s="572">
        <v>9471.648000000001</v>
      </c>
      <c r="AA8" s="572">
        <v>9659.768</v>
      </c>
      <c r="AB8" s="572">
        <v>10363.73</v>
      </c>
      <c r="AC8" s="572">
        <v>9209.31</v>
      </c>
      <c r="AD8" s="572">
        <v>7053.1900000000005</v>
      </c>
      <c r="AE8" s="572">
        <v>8910.2309999999998</v>
      </c>
      <c r="AF8" s="572">
        <v>9694.1769999999997</v>
      </c>
      <c r="AG8" s="572">
        <v>8715.491</v>
      </c>
      <c r="AH8" s="572">
        <v>9307.487000000001</v>
      </c>
      <c r="AI8" s="572">
        <v>9830.4130000000005</v>
      </c>
      <c r="AJ8" s="572">
        <v>10517.25</v>
      </c>
      <c r="AK8" s="572">
        <v>9827.9639999999999</v>
      </c>
      <c r="AL8" s="572">
        <v>10695.494999999999</v>
      </c>
      <c r="AM8" s="572">
        <v>10935.5</v>
      </c>
      <c r="AN8" s="572">
        <v>11840.734156</v>
      </c>
      <c r="AO8" s="572">
        <v>10650.661</v>
      </c>
      <c r="AP8" s="572">
        <v>11245.564</v>
      </c>
      <c r="AQ8" s="572">
        <v>11301.304</v>
      </c>
      <c r="AR8" s="572">
        <v>12334.3115</v>
      </c>
      <c r="AS8" s="572">
        <v>10654.7</v>
      </c>
      <c r="AT8" s="572">
        <v>11329.0684</v>
      </c>
      <c r="AU8" s="572">
        <v>11259.446</v>
      </c>
      <c r="AV8" s="572">
        <v>11826.485799999999</v>
      </c>
      <c r="AW8" s="572">
        <v>10850.345499999999</v>
      </c>
      <c r="AX8" s="572">
        <v>11429.3346</v>
      </c>
      <c r="AY8" s="572">
        <v>11664.9768</v>
      </c>
      <c r="AZ8" s="572">
        <v>12483.6963</v>
      </c>
      <c r="BA8" s="572">
        <v>10652.360100000002</v>
      </c>
    </row>
    <row r="9" spans="1:56" s="566" customFormat="1" ht="15" customHeight="1">
      <c r="A9" s="570" t="s">
        <v>798</v>
      </c>
      <c r="B9" s="571"/>
      <c r="C9" s="571"/>
      <c r="D9" s="572"/>
      <c r="E9" s="572"/>
      <c r="F9" s="572"/>
      <c r="G9" s="572"/>
      <c r="H9" s="572">
        <v>41.016300000000001</v>
      </c>
      <c r="I9" s="572">
        <v>4.8199000000000005</v>
      </c>
      <c r="J9" s="572">
        <v>102.916</v>
      </c>
      <c r="K9" s="572">
        <v>59.563699999999997</v>
      </c>
      <c r="L9" s="572">
        <v>113.47599999999998</v>
      </c>
      <c r="M9" s="572"/>
      <c r="N9" s="572"/>
      <c r="O9" s="572"/>
      <c r="P9" s="572"/>
      <c r="Q9" s="572"/>
      <c r="R9" s="572"/>
      <c r="S9" s="572"/>
      <c r="T9" s="572"/>
      <c r="U9" s="572"/>
      <c r="V9" s="572"/>
      <c r="W9" s="572"/>
      <c r="X9" s="572"/>
      <c r="Y9" s="572"/>
      <c r="Z9" s="572"/>
      <c r="AA9" s="572"/>
      <c r="AB9" s="572"/>
      <c r="AC9" s="572"/>
      <c r="AD9" s="572"/>
      <c r="AE9" s="572"/>
      <c r="AF9" s="572"/>
      <c r="AG9" s="572"/>
      <c r="AH9" s="572"/>
      <c r="AI9" s="572" t="s">
        <v>379</v>
      </c>
      <c r="AJ9" s="572" t="s">
        <v>379</v>
      </c>
      <c r="AK9" s="572" t="s">
        <v>379</v>
      </c>
      <c r="AL9" s="572" t="s">
        <v>379</v>
      </c>
      <c r="AM9" s="572" t="s">
        <v>379</v>
      </c>
      <c r="AN9" s="572">
        <v>4.8199000000000005</v>
      </c>
      <c r="AO9" s="572">
        <v>8.7073999999999998</v>
      </c>
      <c r="AP9" s="572">
        <v>7.7988</v>
      </c>
      <c r="AQ9" s="572">
        <v>8.0109999999999992</v>
      </c>
      <c r="AR9" s="572">
        <v>18.853899999999999</v>
      </c>
      <c r="AS9" s="572">
        <v>24.9</v>
      </c>
      <c r="AT9" s="572">
        <v>30.04</v>
      </c>
      <c r="AU9" s="572">
        <v>22.354800000000001</v>
      </c>
      <c r="AV9" s="572">
        <v>25.621199999999998</v>
      </c>
      <c r="AW9" s="572">
        <v>31.185899999999997</v>
      </c>
      <c r="AX9" s="572">
        <v>36.418199999999999</v>
      </c>
      <c r="AY9" s="572">
        <v>26.401399999999999</v>
      </c>
      <c r="AZ9" s="572">
        <v>19.470500000000001</v>
      </c>
      <c r="BA9" s="572">
        <v>23.875399999999999</v>
      </c>
    </row>
    <row r="10" spans="1:56" s="566" customFormat="1" ht="15" customHeight="1">
      <c r="A10" s="570" t="s">
        <v>584</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41521.228345210002</v>
      </c>
      <c r="M10" s="572">
        <v>216.78804200000002</v>
      </c>
      <c r="N10" s="572">
        <v>321.31046700000002</v>
      </c>
      <c r="O10" s="572">
        <v>329.632565</v>
      </c>
      <c r="P10" s="572">
        <v>360.85965399999998</v>
      </c>
      <c r="Q10" s="572">
        <v>335.065943</v>
      </c>
      <c r="R10" s="572">
        <v>389.03182300000003</v>
      </c>
      <c r="S10" s="572">
        <v>329.632565</v>
      </c>
      <c r="T10" s="572">
        <v>464.49544399999996</v>
      </c>
      <c r="U10" s="572">
        <v>516.220822</v>
      </c>
      <c r="V10" s="572">
        <v>576.68501700000002</v>
      </c>
      <c r="W10" s="572">
        <v>611.55284300000005</v>
      </c>
      <c r="X10" s="572">
        <v>637.07127100000002</v>
      </c>
      <c r="Y10" s="572">
        <v>616.81228899999996</v>
      </c>
      <c r="Z10" s="572">
        <v>754.00453599999992</v>
      </c>
      <c r="AA10" s="572">
        <v>813.901025</v>
      </c>
      <c r="AB10" s="572">
        <v>971.03226400000005</v>
      </c>
      <c r="AC10" s="572">
        <v>983.71867499999985</v>
      </c>
      <c r="AD10" s="572">
        <v>911.95405200000005</v>
      </c>
      <c r="AE10" s="572">
        <v>1154.42407</v>
      </c>
      <c r="AF10" s="572">
        <v>1295.229405</v>
      </c>
      <c r="AG10" s="572">
        <v>1255.454015</v>
      </c>
      <c r="AH10" s="572">
        <v>1498.107154</v>
      </c>
      <c r="AI10" s="572">
        <v>1674.365734</v>
      </c>
      <c r="AJ10" s="572">
        <v>1936.321784</v>
      </c>
      <c r="AK10" s="572">
        <v>2200.1456980000003</v>
      </c>
      <c r="AL10" s="572">
        <v>2543.8049959999998</v>
      </c>
      <c r="AM10" s="572">
        <v>2813.48936</v>
      </c>
      <c r="AN10" s="572">
        <v>3205.7056590000002</v>
      </c>
      <c r="AO10" s="572">
        <v>3625.211558</v>
      </c>
      <c r="AP10" s="572">
        <v>4506.6928189999999</v>
      </c>
      <c r="AQ10" s="572">
        <v>5292.6780330000001</v>
      </c>
      <c r="AR10" s="572">
        <v>6309.9979569999996</v>
      </c>
      <c r="AS10" s="572">
        <v>5919.9</v>
      </c>
      <c r="AT10" s="572">
        <v>5778.4178119999997</v>
      </c>
      <c r="AU10" s="572">
        <v>7863.1218130000007</v>
      </c>
      <c r="AV10" s="572">
        <v>8524.9105469999995</v>
      </c>
      <c r="AW10" s="572">
        <v>8219.4787602100005</v>
      </c>
      <c r="AX10" s="572">
        <v>9759.561463</v>
      </c>
      <c r="AY10" s="572">
        <v>10947.528722999999</v>
      </c>
      <c r="AZ10" s="572">
        <v>12594.659399</v>
      </c>
      <c r="BA10" s="572">
        <v>11840.347396000001</v>
      </c>
    </row>
    <row r="11" spans="1:56" s="566" customFormat="1" ht="15" customHeight="1">
      <c r="A11" s="570" t="s">
        <v>585</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636.01942099999997</v>
      </c>
      <c r="M11" s="572">
        <v>42.013412000000002</v>
      </c>
      <c r="N11" s="572">
        <v>64.447834</v>
      </c>
      <c r="O11" s="572">
        <v>64.769692000000006</v>
      </c>
      <c r="P11" s="572">
        <v>66.718436999999994</v>
      </c>
      <c r="Q11" s="572">
        <v>69.728954999999999</v>
      </c>
      <c r="R11" s="572">
        <v>72.444484000000003</v>
      </c>
      <c r="S11" s="572">
        <v>64.769692000000006</v>
      </c>
      <c r="T11" s="572">
        <v>66.134919999999994</v>
      </c>
      <c r="U11" s="572">
        <v>69.506287999999998</v>
      </c>
      <c r="V11" s="572">
        <v>65.399318999999991</v>
      </c>
      <c r="W11" s="572">
        <v>68.340812999999997</v>
      </c>
      <c r="X11" s="572">
        <v>72.263143999999997</v>
      </c>
      <c r="Y11" s="572">
        <v>71.433701999999997</v>
      </c>
      <c r="Z11" s="572">
        <v>76.468001000000001</v>
      </c>
      <c r="AA11" s="572">
        <v>78.891159999999999</v>
      </c>
      <c r="AB11" s="572">
        <v>87.667203000000001</v>
      </c>
      <c r="AC11" s="572">
        <v>91.375675000000001</v>
      </c>
      <c r="AD11" s="572">
        <v>113.33280699999999</v>
      </c>
      <c r="AE11" s="572">
        <v>76.566755000000001</v>
      </c>
      <c r="AF11" s="572">
        <v>74.557904000000008</v>
      </c>
      <c r="AG11" s="572">
        <v>72.29827499999999</v>
      </c>
      <c r="AH11" s="572">
        <v>73.420207000000005</v>
      </c>
      <c r="AI11" s="572">
        <v>78.705731</v>
      </c>
      <c r="AJ11" s="572">
        <v>85.345012999999994</v>
      </c>
      <c r="AK11" s="572">
        <v>93.545259999999999</v>
      </c>
      <c r="AL11" s="572">
        <v>88.867854000000008</v>
      </c>
      <c r="AM11" s="572">
        <v>92.278153000000003</v>
      </c>
      <c r="AN11" s="572">
        <v>76.085937000000001</v>
      </c>
      <c r="AO11" s="572">
        <v>93.441670000000002</v>
      </c>
      <c r="AP11" s="572">
        <v>113.485587</v>
      </c>
      <c r="AQ11" s="572">
        <v>122.36909199999999</v>
      </c>
      <c r="AR11" s="572">
        <v>120.65441999999999</v>
      </c>
      <c r="AS11" s="572">
        <v>125.991699</v>
      </c>
      <c r="AT11" s="572">
        <v>142.403424</v>
      </c>
      <c r="AU11" s="572">
        <v>137.93110000000001</v>
      </c>
      <c r="AV11" s="572">
        <v>144.70913300000001</v>
      </c>
      <c r="AW11" s="572">
        <v>136.69660999999999</v>
      </c>
      <c r="AX11" s="572">
        <v>152.834137</v>
      </c>
      <c r="AY11" s="572">
        <v>165.33124699999999</v>
      </c>
      <c r="AZ11" s="572">
        <v>181.15742699999998</v>
      </c>
      <c r="BA11" s="572">
        <v>167.16184600000003</v>
      </c>
    </row>
    <row r="12" spans="1:56" s="566" customFormat="1" ht="15" customHeight="1">
      <c r="A12" s="570" t="s">
        <v>586</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15184.34725612</v>
      </c>
      <c r="M12" s="572">
        <v>249.11009799999999</v>
      </c>
      <c r="N12" s="572">
        <v>324.99235799999997</v>
      </c>
      <c r="O12" s="572">
        <v>297.63550999999995</v>
      </c>
      <c r="P12" s="572">
        <v>409.833935</v>
      </c>
      <c r="Q12" s="572">
        <v>440.67916999999989</v>
      </c>
      <c r="R12" s="572">
        <v>416.96183600000006</v>
      </c>
      <c r="S12" s="572">
        <v>297.63550999999995</v>
      </c>
      <c r="T12" s="572">
        <v>476.69400600000006</v>
      </c>
      <c r="U12" s="572">
        <v>505.17759100000001</v>
      </c>
      <c r="V12" s="572">
        <v>407.096585</v>
      </c>
      <c r="W12" s="572">
        <v>416.71892500000001</v>
      </c>
      <c r="X12" s="572">
        <v>518.199479</v>
      </c>
      <c r="Y12" s="572">
        <v>543.97745199999997</v>
      </c>
      <c r="Z12" s="572">
        <v>543.86600099999998</v>
      </c>
      <c r="AA12" s="572">
        <v>565.24512300000004</v>
      </c>
      <c r="AB12" s="572">
        <v>693.79234799999995</v>
      </c>
      <c r="AC12" s="572">
        <v>589.48104599999999</v>
      </c>
      <c r="AD12" s="572">
        <v>207.37618800000001</v>
      </c>
      <c r="AE12" s="572">
        <v>244.59122500000001</v>
      </c>
      <c r="AF12" s="572">
        <v>298.13069999999999</v>
      </c>
      <c r="AG12" s="572">
        <v>329.65947699999998</v>
      </c>
      <c r="AH12" s="572">
        <v>386.05317400000001</v>
      </c>
      <c r="AI12" s="572">
        <v>501.87365599999998</v>
      </c>
      <c r="AJ12" s="572">
        <v>702.57898799999998</v>
      </c>
      <c r="AK12" s="572">
        <v>838.05408799999987</v>
      </c>
      <c r="AL12" s="572">
        <v>887.33706600000005</v>
      </c>
      <c r="AM12" s="572">
        <v>955.823036</v>
      </c>
      <c r="AN12" s="572">
        <v>520.11248000000001</v>
      </c>
      <c r="AO12" s="572">
        <v>1600.260939</v>
      </c>
      <c r="AP12" s="572">
        <v>2522.9948680000002</v>
      </c>
      <c r="AQ12" s="572">
        <v>2639.2647699999998</v>
      </c>
      <c r="AR12" s="572">
        <v>2838.6641120000004</v>
      </c>
      <c r="AS12" s="572">
        <v>11345.4</v>
      </c>
      <c r="AT12" s="572">
        <v>3058.6513379999997</v>
      </c>
      <c r="AU12" s="572">
        <v>3202.4477270000002</v>
      </c>
      <c r="AV12" s="572">
        <v>3119.4813020000001</v>
      </c>
      <c r="AW12" s="572">
        <v>3186.9021941199999</v>
      </c>
      <c r="AX12" s="572">
        <v>3625.2018459999999</v>
      </c>
      <c r="AY12" s="572">
        <v>3961.6826890000002</v>
      </c>
      <c r="AZ12" s="572">
        <v>4410.5605269999996</v>
      </c>
      <c r="BA12" s="572">
        <v>3659.8369419999999</v>
      </c>
    </row>
    <row r="13" spans="1:56" s="566" customFormat="1" ht="15" customHeight="1">
      <c r="A13" s="570" t="s">
        <v>587</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99541.165376639998</v>
      </c>
      <c r="M13" s="572">
        <v>4619.0320809999994</v>
      </c>
      <c r="N13" s="572">
        <v>7356.648815999999</v>
      </c>
      <c r="O13" s="572">
        <v>7669.9528810000002</v>
      </c>
      <c r="P13" s="572">
        <v>8788.7628100000002</v>
      </c>
      <c r="Q13" s="572">
        <v>8037.5311519999996</v>
      </c>
      <c r="R13" s="572">
        <v>8624.0013429999999</v>
      </c>
      <c r="S13" s="572">
        <v>7669.9528810000002</v>
      </c>
      <c r="T13" s="572">
        <v>10165.346457</v>
      </c>
      <c r="U13" s="572">
        <v>9386.4163360000002</v>
      </c>
      <c r="V13" s="572">
        <v>10053.481338</v>
      </c>
      <c r="W13" s="572">
        <v>10520.357303000001</v>
      </c>
      <c r="X13" s="572">
        <v>11568.228280000001</v>
      </c>
      <c r="Y13" s="572">
        <v>10436.517099000001</v>
      </c>
      <c r="Z13" s="572">
        <v>11136.952647999999</v>
      </c>
      <c r="AA13" s="572">
        <v>11941.664389</v>
      </c>
      <c r="AB13" s="572">
        <v>12849.503878</v>
      </c>
      <c r="AC13" s="572">
        <v>11647.404121</v>
      </c>
      <c r="AD13" s="572">
        <v>8575.2656719999995</v>
      </c>
      <c r="AE13" s="572">
        <v>11369.431027000001</v>
      </c>
      <c r="AF13" s="572">
        <v>12994.746854999999</v>
      </c>
      <c r="AG13" s="572">
        <v>11568.590171</v>
      </c>
      <c r="AH13" s="572">
        <v>12719.926484</v>
      </c>
      <c r="AI13" s="572">
        <v>14328.225441999999</v>
      </c>
      <c r="AJ13" s="572">
        <v>15425.969115</v>
      </c>
      <c r="AK13" s="572">
        <v>15333.072798000001</v>
      </c>
      <c r="AL13" s="572">
        <v>16649.693561</v>
      </c>
      <c r="AM13" s="572">
        <v>18049.055209000002</v>
      </c>
      <c r="AN13" s="572">
        <v>19656.084255000002</v>
      </c>
      <c r="AO13" s="572">
        <v>18533.047691</v>
      </c>
      <c r="AP13" s="572">
        <v>18917.618449000001</v>
      </c>
      <c r="AQ13" s="572">
        <v>20187.053477999998</v>
      </c>
      <c r="AR13" s="572">
        <v>21386.425759999998</v>
      </c>
      <c r="AS13" s="572">
        <v>20423</v>
      </c>
      <c r="AT13" s="572">
        <v>21297.760541</v>
      </c>
      <c r="AU13" s="572">
        <v>22889.730994999998</v>
      </c>
      <c r="AV13" s="572">
        <v>25058.370633999999</v>
      </c>
      <c r="AW13" s="572">
        <v>23387.43986464</v>
      </c>
      <c r="AX13" s="572">
        <v>23542.319965999999</v>
      </c>
      <c r="AY13" s="572">
        <v>25407.660229999998</v>
      </c>
      <c r="AZ13" s="572">
        <v>27203.745316</v>
      </c>
      <c r="BA13" s="572">
        <v>24456.380839999998</v>
      </c>
    </row>
    <row r="14" spans="1:56" s="566" customFormat="1" ht="15" customHeight="1">
      <c r="A14" s="573" t="s">
        <v>877</v>
      </c>
      <c r="B14" s="571" t="s">
        <v>379</v>
      </c>
      <c r="C14" s="571" t="s">
        <v>379</v>
      </c>
      <c r="D14" s="572" t="s">
        <v>379</v>
      </c>
      <c r="E14" s="572" t="s">
        <v>379</v>
      </c>
      <c r="F14" s="572" t="s">
        <v>379</v>
      </c>
      <c r="G14" s="572" t="s">
        <v>379</v>
      </c>
      <c r="H14" s="572" t="s">
        <v>379</v>
      </c>
      <c r="I14" s="572" t="s">
        <v>379</v>
      </c>
      <c r="J14" s="572">
        <v>27.042940999999999</v>
      </c>
      <c r="K14" s="572">
        <v>25.751311999999999</v>
      </c>
      <c r="L14" s="572">
        <v>16.492990000000002</v>
      </c>
      <c r="M14" s="572">
        <v>27.042940999999999</v>
      </c>
      <c r="N14" s="572" t="s">
        <v>379</v>
      </c>
      <c r="O14" s="572" t="s">
        <v>379</v>
      </c>
      <c r="P14" s="572" t="s">
        <v>379</v>
      </c>
      <c r="Q14" s="572" t="s">
        <v>379</v>
      </c>
      <c r="R14" s="572" t="s">
        <v>379</v>
      </c>
      <c r="S14" s="572" t="s">
        <v>379</v>
      </c>
      <c r="T14" s="572" t="s">
        <v>379</v>
      </c>
      <c r="U14" s="572" t="s">
        <v>379</v>
      </c>
      <c r="V14" s="572" t="s">
        <v>379</v>
      </c>
      <c r="W14" s="572" t="s">
        <v>379</v>
      </c>
      <c r="X14" s="572" t="s">
        <v>379</v>
      </c>
      <c r="Y14" s="572" t="s">
        <v>379</v>
      </c>
      <c r="Z14" s="572" t="s">
        <v>379</v>
      </c>
      <c r="AA14" s="572" t="s">
        <v>379</v>
      </c>
      <c r="AB14" s="574" t="s">
        <v>379</v>
      </c>
      <c r="AC14" s="574" t="s">
        <v>379</v>
      </c>
      <c r="AD14" s="563" t="s">
        <v>379</v>
      </c>
      <c r="AE14" s="563" t="s">
        <v>379</v>
      </c>
      <c r="AF14" s="566" t="s">
        <v>379</v>
      </c>
      <c r="AG14" s="566" t="s">
        <v>379</v>
      </c>
      <c r="AH14" s="566" t="s">
        <v>379</v>
      </c>
      <c r="AI14" s="575" t="s">
        <v>379</v>
      </c>
      <c r="AJ14" s="566" t="s">
        <v>379</v>
      </c>
      <c r="AK14" s="566" t="s">
        <v>379</v>
      </c>
      <c r="AL14" s="566" t="s">
        <v>379</v>
      </c>
      <c r="AM14" s="566" t="s">
        <v>379</v>
      </c>
      <c r="AN14" s="566" t="s">
        <v>379</v>
      </c>
      <c r="AO14" s="572">
        <v>7.627472</v>
      </c>
      <c r="AP14" s="572">
        <v>6.6009609999999999</v>
      </c>
      <c r="AQ14" s="572">
        <v>7.0206359999999997</v>
      </c>
      <c r="AR14" s="572">
        <v>5.7938720000000004</v>
      </c>
      <c r="AS14" s="572">
        <v>5.1999999999999993</v>
      </c>
      <c r="AT14" s="572">
        <v>7.3975010000000001</v>
      </c>
      <c r="AU14" s="572">
        <v>7.6588729999999998</v>
      </c>
      <c r="AV14" s="572">
        <v>5.4949379999999994</v>
      </c>
      <c r="AW14" s="572">
        <v>4.0823320000000001</v>
      </c>
      <c r="AX14" s="572">
        <v>3.9315940000000005</v>
      </c>
      <c r="AY14" s="572">
        <v>3.3101370000000001</v>
      </c>
      <c r="AZ14" s="572">
        <v>5.168927</v>
      </c>
      <c r="BA14" s="572">
        <v>3.83792</v>
      </c>
    </row>
    <row r="15" spans="1:56"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4"/>
      <c r="AC15" s="574"/>
      <c r="AD15" s="563"/>
      <c r="AE15" s="563"/>
      <c r="AI15" s="575"/>
    </row>
    <row r="16" spans="1:56" s="566" customFormat="1" ht="15" customHeight="1">
      <c r="A16" s="567" t="s">
        <v>588</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30359.271110999998</v>
      </c>
      <c r="M16" s="569">
        <v>1406.28883</v>
      </c>
      <c r="N16" s="569">
        <v>1377.7029149999998</v>
      </c>
      <c r="O16" s="569">
        <v>1650.0652599999999</v>
      </c>
      <c r="P16" s="569">
        <v>2178.068413</v>
      </c>
      <c r="Q16" s="569">
        <v>2519.2311880000002</v>
      </c>
      <c r="R16" s="569">
        <v>1747.2516229999999</v>
      </c>
      <c r="S16" s="569">
        <v>1650.0652599999999</v>
      </c>
      <c r="T16" s="569">
        <v>2819.6282310000001</v>
      </c>
      <c r="U16" s="569">
        <v>3228.905722</v>
      </c>
      <c r="V16" s="569">
        <v>2133.8201220000001</v>
      </c>
      <c r="W16" s="569">
        <v>2356.1</v>
      </c>
      <c r="X16" s="569">
        <v>3338.1</v>
      </c>
      <c r="Y16" s="569">
        <v>3825.5</v>
      </c>
      <c r="Z16" s="569">
        <v>2657.0804820000003</v>
      </c>
      <c r="AA16" s="569">
        <v>2937.2893729999996</v>
      </c>
      <c r="AB16" s="569">
        <v>3813.8586919999998</v>
      </c>
      <c r="AC16" s="569">
        <v>3909.492146</v>
      </c>
      <c r="AD16" s="569">
        <v>520.74656500000003</v>
      </c>
      <c r="AE16" s="569">
        <v>541.42845499999999</v>
      </c>
      <c r="AF16" s="569">
        <v>808.77853300000004</v>
      </c>
      <c r="AG16" s="569">
        <v>1111.877154</v>
      </c>
      <c r="AH16" s="569">
        <v>1122.595924</v>
      </c>
      <c r="AI16" s="569">
        <v>1644.0392619999998</v>
      </c>
      <c r="AJ16" s="569">
        <v>3062.5303569999996</v>
      </c>
      <c r="AK16" s="569">
        <v>4171.1790880000008</v>
      </c>
      <c r="AL16" s="569">
        <v>3328.5532659999999</v>
      </c>
      <c r="AM16" s="569">
        <v>3941.5414030000002</v>
      </c>
      <c r="AN16" s="569">
        <v>5053.5576240000009</v>
      </c>
      <c r="AO16" s="569">
        <v>5495.406575</v>
      </c>
      <c r="AP16" s="569">
        <v>3810.748439</v>
      </c>
      <c r="AQ16" s="569">
        <v>4597.0690100000002</v>
      </c>
      <c r="AR16" s="569">
        <v>5797.817943</v>
      </c>
      <c r="AS16" s="569">
        <v>6952.0324179999989</v>
      </c>
      <c r="AT16" s="569">
        <v>4620.3556240000007</v>
      </c>
      <c r="AU16" s="569">
        <v>5477.6095319999995</v>
      </c>
      <c r="AV16" s="569">
        <v>7187.3416139999999</v>
      </c>
      <c r="AW16" s="569">
        <v>8368.5997669999997</v>
      </c>
      <c r="AX16" s="569">
        <v>6007.358373</v>
      </c>
      <c r="AY16" s="569">
        <v>6731.3173870000001</v>
      </c>
      <c r="AZ16" s="569">
        <v>9251.9955840000002</v>
      </c>
      <c r="BA16" s="569">
        <v>11345.969459</v>
      </c>
    </row>
    <row r="17" spans="1:53" s="566" customFormat="1" ht="15" customHeight="1">
      <c r="A17" s="570" t="s">
        <v>583</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8413.6924999999992</v>
      </c>
      <c r="M17" s="572">
        <v>778.08500000000004</v>
      </c>
      <c r="N17" s="572">
        <v>791.56699999999989</v>
      </c>
      <c r="O17" s="572">
        <v>1009.554</v>
      </c>
      <c r="P17" s="572">
        <v>1239.7759999999998</v>
      </c>
      <c r="Q17" s="572">
        <v>1428.4579999999999</v>
      </c>
      <c r="R17" s="572">
        <v>942.57999999999993</v>
      </c>
      <c r="S17" s="572">
        <v>1009.554</v>
      </c>
      <c r="T17" s="572">
        <v>1451.2370000000001</v>
      </c>
      <c r="U17" s="572">
        <v>1643.7269999999999</v>
      </c>
      <c r="V17" s="572">
        <v>1041.778</v>
      </c>
      <c r="W17" s="572">
        <v>1206.8009999999999</v>
      </c>
      <c r="X17" s="572">
        <v>1618.625</v>
      </c>
      <c r="Y17" s="572">
        <v>1833.1790000000001</v>
      </c>
      <c r="Z17" s="572">
        <v>1203.5830000000001</v>
      </c>
      <c r="AA17" s="572">
        <v>1388.4469999999999</v>
      </c>
      <c r="AB17" s="572">
        <v>1683.7159999999999</v>
      </c>
      <c r="AC17" s="572">
        <v>1779.0900000000001</v>
      </c>
      <c r="AD17" s="572">
        <v>461.52600000000007</v>
      </c>
      <c r="AE17" s="572">
        <v>460.56100000000004</v>
      </c>
      <c r="AF17" s="572">
        <v>617.77800000000002</v>
      </c>
      <c r="AG17" s="572">
        <v>805.72700000000009</v>
      </c>
      <c r="AH17" s="572">
        <v>765.38400000000001</v>
      </c>
      <c r="AI17" s="572">
        <v>1020.9479999999999</v>
      </c>
      <c r="AJ17" s="572">
        <v>1328.5100000000002</v>
      </c>
      <c r="AK17" s="572">
        <v>1711.8290000000002</v>
      </c>
      <c r="AL17" s="572">
        <v>1333.15</v>
      </c>
      <c r="AM17" s="572">
        <v>1686.3</v>
      </c>
      <c r="AN17" s="572">
        <v>1851.866</v>
      </c>
      <c r="AO17" s="572">
        <v>2027.7810000000002</v>
      </c>
      <c r="AP17" s="572">
        <v>1369.0349999999999</v>
      </c>
      <c r="AQ17" s="572">
        <v>1766.393</v>
      </c>
      <c r="AR17" s="572">
        <v>1770.0695000000001</v>
      </c>
      <c r="AS17" s="572">
        <v>2297.0794999999998</v>
      </c>
      <c r="AT17" s="572">
        <v>1521.5320000000002</v>
      </c>
      <c r="AU17" s="572">
        <v>1952.2489999999998</v>
      </c>
      <c r="AV17" s="572">
        <v>2118.6819999999998</v>
      </c>
      <c r="AW17" s="572">
        <v>2426.598</v>
      </c>
      <c r="AX17" s="572">
        <v>1629.414</v>
      </c>
      <c r="AY17" s="572">
        <v>2006.1804999999999</v>
      </c>
      <c r="AZ17" s="572">
        <v>2351.5</v>
      </c>
      <c r="BA17" s="572">
        <v>2676.1865000000003</v>
      </c>
    </row>
    <row r="18" spans="1:53" s="566" customFormat="1" ht="15" customHeight="1">
      <c r="A18" s="570" t="s">
        <v>587</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21945.578611000001</v>
      </c>
      <c r="M18" s="572">
        <v>628.20382999999993</v>
      </c>
      <c r="N18" s="572">
        <v>586.13591500000007</v>
      </c>
      <c r="O18" s="572">
        <v>640.51125999999999</v>
      </c>
      <c r="P18" s="572">
        <v>938.29241300000001</v>
      </c>
      <c r="Q18" s="572">
        <v>1090.7731880000001</v>
      </c>
      <c r="R18" s="572">
        <v>804.67162300000007</v>
      </c>
      <c r="S18" s="572">
        <v>640.51125999999999</v>
      </c>
      <c r="T18" s="572">
        <v>1368.3912310000001</v>
      </c>
      <c r="U18" s="572">
        <v>1585.1787219999999</v>
      </c>
      <c r="V18" s="572">
        <v>1092.0421219999998</v>
      </c>
      <c r="W18" s="572">
        <v>1149.316791</v>
      </c>
      <c r="X18" s="572">
        <v>1719.4921680000002</v>
      </c>
      <c r="Y18" s="572">
        <v>1992.2532060000001</v>
      </c>
      <c r="Z18" s="572">
        <v>1453.546977</v>
      </c>
      <c r="AA18" s="572">
        <v>1548.842373</v>
      </c>
      <c r="AB18" s="572">
        <v>2130.1426919999999</v>
      </c>
      <c r="AC18" s="572">
        <v>2130.4021459999999</v>
      </c>
      <c r="AD18" s="572">
        <v>59.220565000000008</v>
      </c>
      <c r="AE18" s="572">
        <v>80.867455000000007</v>
      </c>
      <c r="AF18" s="572">
        <v>191.00053300000002</v>
      </c>
      <c r="AG18" s="572">
        <v>306.15015399999999</v>
      </c>
      <c r="AH18" s="572">
        <v>357.24233099999998</v>
      </c>
      <c r="AI18" s="572">
        <v>623.06572400000005</v>
      </c>
      <c r="AJ18" s="572">
        <v>1734.0203569999999</v>
      </c>
      <c r="AK18" s="572">
        <v>2459.3500880000001</v>
      </c>
      <c r="AL18" s="572">
        <v>1995.4032659999998</v>
      </c>
      <c r="AM18" s="572">
        <v>2255.241403</v>
      </c>
      <c r="AN18" s="572">
        <v>3201.691624</v>
      </c>
      <c r="AO18" s="572">
        <v>3467.625575</v>
      </c>
      <c r="AP18" s="572">
        <v>2441.7134390000001</v>
      </c>
      <c r="AQ18" s="572">
        <v>2830.6760100000001</v>
      </c>
      <c r="AR18" s="572">
        <v>4027.7484430000004</v>
      </c>
      <c r="AS18" s="572">
        <v>4654.952917999999</v>
      </c>
      <c r="AT18" s="572">
        <v>3098.8236240000006</v>
      </c>
      <c r="AU18" s="572">
        <v>3525.3605319999997</v>
      </c>
      <c r="AV18" s="572">
        <v>5068.6596140000001</v>
      </c>
      <c r="AW18" s="572">
        <v>5942.0017669999997</v>
      </c>
      <c r="AX18" s="572">
        <v>4377.9443730000003</v>
      </c>
      <c r="AY18" s="572">
        <v>4725.1368870000006</v>
      </c>
      <c r="AZ18" s="572">
        <v>6900.4955840000002</v>
      </c>
      <c r="BA18" s="572">
        <v>8669.7829590000001</v>
      </c>
    </row>
    <row r="19" spans="1:53" s="566" customFormat="1" ht="15" customHeight="1">
      <c r="B19" s="1208" t="s">
        <v>589</v>
      </c>
      <c r="C19" s="1208"/>
      <c r="D19" s="1208"/>
      <c r="E19" s="1208"/>
      <c r="F19" s="1208"/>
      <c r="G19" s="1208"/>
      <c r="H19" s="1208"/>
      <c r="I19" s="1208"/>
      <c r="J19" s="1208"/>
      <c r="K19" s="1208"/>
      <c r="L19" s="1208"/>
      <c r="M19" s="1208"/>
      <c r="N19" s="1208"/>
      <c r="O19" s="1208"/>
      <c r="P19" s="1208"/>
      <c r="Q19" s="1208"/>
      <c r="R19" s="1208"/>
      <c r="S19" s="1208"/>
      <c r="T19" s="1208"/>
      <c r="U19" s="1208"/>
      <c r="V19" s="1208"/>
      <c r="W19" s="1208"/>
      <c r="X19" s="1208"/>
      <c r="Y19" s="1208"/>
      <c r="Z19" s="1208"/>
      <c r="AA19" s="1208"/>
      <c r="AB19" s="1208"/>
      <c r="AC19" s="1208"/>
      <c r="AD19" s="1208"/>
      <c r="AE19" s="1208"/>
      <c r="AF19" s="1208"/>
      <c r="AG19" s="1208"/>
      <c r="AH19" s="1208"/>
      <c r="AI19" s="1208"/>
      <c r="AJ19" s="1208"/>
      <c r="AK19" s="1208"/>
      <c r="AL19" s="1208"/>
      <c r="AM19" s="1208"/>
      <c r="AN19" s="1208"/>
    </row>
    <row r="20" spans="1:53" ht="15" customHeight="1">
      <c r="A20" s="567" t="s">
        <v>582</v>
      </c>
      <c r="B20" s="568">
        <v>14450183</v>
      </c>
      <c r="C20" s="568">
        <v>17286476</v>
      </c>
      <c r="D20" s="569">
        <v>20313629</v>
      </c>
      <c r="E20" s="569">
        <v>21800158</v>
      </c>
      <c r="F20" s="569">
        <v>25809213</v>
      </c>
      <c r="G20" s="569">
        <v>25015904</v>
      </c>
      <c r="H20" s="569">
        <v>28707252</v>
      </c>
      <c r="I20" s="569">
        <v>33936507</v>
      </c>
      <c r="J20" s="569">
        <v>39574604</v>
      </c>
      <c r="K20" s="569">
        <v>44755217</v>
      </c>
      <c r="L20" s="569">
        <v>50335600</v>
      </c>
      <c r="M20" s="569">
        <v>3818264</v>
      </c>
      <c r="N20" s="569">
        <v>4221229</v>
      </c>
      <c r="O20" s="569">
        <v>4354814</v>
      </c>
      <c r="P20" s="569">
        <v>4892169</v>
      </c>
      <c r="Q20" s="569">
        <v>4509876</v>
      </c>
      <c r="R20" s="569">
        <v>4948378</v>
      </c>
      <c r="S20" s="569">
        <v>4354814</v>
      </c>
      <c r="T20" s="569">
        <v>5650597</v>
      </c>
      <c r="U20" s="569">
        <v>5223989</v>
      </c>
      <c r="V20" s="569">
        <v>5624305</v>
      </c>
      <c r="W20" s="569">
        <v>5883667</v>
      </c>
      <c r="X20" s="569">
        <v>5068197</v>
      </c>
      <c r="Y20" s="569">
        <v>5827906</v>
      </c>
      <c r="Z20" s="569">
        <v>6340339</v>
      </c>
      <c r="AA20" s="569">
        <v>6552590</v>
      </c>
      <c r="AB20" s="569">
        <v>7088378</v>
      </c>
      <c r="AC20" s="569">
        <v>6349405</v>
      </c>
      <c r="AD20" s="569">
        <v>5194066</v>
      </c>
      <c r="AE20" s="569">
        <v>6437288</v>
      </c>
      <c r="AF20" s="569">
        <v>7035145</v>
      </c>
      <c r="AG20" s="569">
        <v>6402520</v>
      </c>
      <c r="AH20" s="569">
        <v>6927263</v>
      </c>
      <c r="AI20" s="569">
        <v>7447021</v>
      </c>
      <c r="AJ20" s="569">
        <v>7930448</v>
      </c>
      <c r="AK20" s="569">
        <v>7442996</v>
      </c>
      <c r="AL20" s="569">
        <v>8219530</v>
      </c>
      <c r="AM20" s="569">
        <v>8827479</v>
      </c>
      <c r="AN20" s="569">
        <v>9446502</v>
      </c>
      <c r="AO20" s="569">
        <v>8994233</v>
      </c>
      <c r="AP20" s="569">
        <v>9651375</v>
      </c>
      <c r="AQ20" s="569">
        <v>10139398</v>
      </c>
      <c r="AR20" s="569">
        <v>10789598</v>
      </c>
      <c r="AS20" s="569">
        <v>10138500</v>
      </c>
      <c r="AT20" s="569">
        <v>10877287</v>
      </c>
      <c r="AU20" s="569">
        <v>11464109</v>
      </c>
      <c r="AV20" s="569">
        <v>12275321</v>
      </c>
      <c r="AW20" s="569">
        <v>11373059</v>
      </c>
      <c r="AX20" s="569">
        <v>12238071</v>
      </c>
      <c r="AY20" s="569">
        <v>12940544</v>
      </c>
      <c r="AZ20" s="569">
        <v>13783926</v>
      </c>
      <c r="BA20" s="569">
        <v>11978443</v>
      </c>
    </row>
    <row r="21" spans="1:53" ht="15" customHeight="1">
      <c r="A21" s="570" t="s">
        <v>583</v>
      </c>
      <c r="B21" s="571">
        <v>5559633</v>
      </c>
      <c r="C21" s="571">
        <v>5950881</v>
      </c>
      <c r="D21" s="572">
        <v>6390768</v>
      </c>
      <c r="E21" s="572">
        <v>6876073</v>
      </c>
      <c r="F21" s="572">
        <v>7340233</v>
      </c>
      <c r="G21" s="572">
        <v>6546944</v>
      </c>
      <c r="H21" s="572">
        <v>7226246</v>
      </c>
      <c r="I21" s="572">
        <v>8019097</v>
      </c>
      <c r="J21" s="572">
        <v>8963723</v>
      </c>
      <c r="K21" s="572">
        <v>8963723</v>
      </c>
      <c r="L21" s="572">
        <v>9272220</v>
      </c>
      <c r="M21" s="572">
        <v>1356854</v>
      </c>
      <c r="N21" s="572">
        <v>1484952</v>
      </c>
      <c r="O21" s="572">
        <v>1490964</v>
      </c>
      <c r="P21" s="572">
        <v>1618111</v>
      </c>
      <c r="Q21" s="572">
        <v>1463070</v>
      </c>
      <c r="R21" s="572">
        <v>1581777</v>
      </c>
      <c r="S21" s="572">
        <v>1490964</v>
      </c>
      <c r="T21" s="572">
        <v>1733078</v>
      </c>
      <c r="U21" s="572">
        <v>1575225</v>
      </c>
      <c r="V21" s="572">
        <v>1692920</v>
      </c>
      <c r="W21" s="572">
        <v>1748535</v>
      </c>
      <c r="X21" s="572">
        <v>1859393</v>
      </c>
      <c r="Y21" s="572">
        <v>1672073</v>
      </c>
      <c r="Z21" s="572">
        <v>1835779</v>
      </c>
      <c r="AA21" s="572">
        <v>1855424</v>
      </c>
      <c r="AB21" s="572">
        <v>1976957</v>
      </c>
      <c r="AC21" s="572">
        <v>1727198</v>
      </c>
      <c r="AD21" s="572">
        <v>1312894</v>
      </c>
      <c r="AE21" s="572">
        <v>1695804</v>
      </c>
      <c r="AF21" s="572">
        <v>1811048</v>
      </c>
      <c r="AG21" s="572">
        <v>1658223</v>
      </c>
      <c r="AH21" s="572">
        <v>1779732</v>
      </c>
      <c r="AI21" s="572">
        <v>1848011</v>
      </c>
      <c r="AJ21" s="572">
        <v>1940280</v>
      </c>
      <c r="AK21" s="572">
        <v>1793579</v>
      </c>
      <c r="AL21" s="572">
        <v>2000273</v>
      </c>
      <c r="AM21" s="572">
        <v>2035247</v>
      </c>
      <c r="AN21" s="572">
        <v>2189998</v>
      </c>
      <c r="AO21" s="572">
        <v>1981562</v>
      </c>
      <c r="AP21" s="572">
        <v>2128532</v>
      </c>
      <c r="AQ21" s="572">
        <v>2115562</v>
      </c>
      <c r="AR21" s="572">
        <v>2324986</v>
      </c>
      <c r="AS21" s="572">
        <v>2114881</v>
      </c>
      <c r="AT21" s="572">
        <v>2285258</v>
      </c>
      <c r="AU21" s="572">
        <v>2252802</v>
      </c>
      <c r="AV21" s="572">
        <v>2310782</v>
      </c>
      <c r="AW21" s="572">
        <v>2129847</v>
      </c>
      <c r="AX21" s="572">
        <v>2313427</v>
      </c>
      <c r="AY21" s="572">
        <v>2348120</v>
      </c>
      <c r="AZ21" s="572">
        <v>2480826</v>
      </c>
      <c r="BA21" s="572">
        <v>2138747</v>
      </c>
    </row>
    <row r="22" spans="1:53" ht="15" customHeight="1">
      <c r="A22" s="570" t="s">
        <v>798</v>
      </c>
      <c r="B22" s="571"/>
      <c r="C22" s="571"/>
      <c r="D22" s="572"/>
      <c r="E22" s="572"/>
      <c r="F22" s="572"/>
      <c r="G22" s="572"/>
      <c r="H22" s="572">
        <v>2852</v>
      </c>
      <c r="I22" s="572">
        <v>329</v>
      </c>
      <c r="J22" s="572">
        <v>2693</v>
      </c>
      <c r="K22" s="572">
        <v>6576</v>
      </c>
      <c r="L22" s="572">
        <v>8407</v>
      </c>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t="s">
        <v>379</v>
      </c>
      <c r="AJ22" s="572" t="s">
        <v>379</v>
      </c>
      <c r="AK22" s="572" t="s">
        <v>379</v>
      </c>
      <c r="AL22" s="572" t="s">
        <v>379</v>
      </c>
      <c r="AM22" s="572" t="s">
        <v>379</v>
      </c>
      <c r="AN22" s="572">
        <v>329</v>
      </c>
      <c r="AO22" s="572">
        <v>498</v>
      </c>
      <c r="AP22" s="572">
        <v>567</v>
      </c>
      <c r="AQ22" s="572">
        <v>537</v>
      </c>
      <c r="AR22" s="572">
        <v>1091</v>
      </c>
      <c r="AS22" s="572">
        <v>1452</v>
      </c>
      <c r="AT22" s="572">
        <v>1800</v>
      </c>
      <c r="AU22" s="572">
        <v>1481</v>
      </c>
      <c r="AV22" s="572">
        <v>1843</v>
      </c>
      <c r="AW22" s="572">
        <v>2376</v>
      </c>
      <c r="AX22" s="572">
        <v>2724</v>
      </c>
      <c r="AY22" s="572">
        <v>1809</v>
      </c>
      <c r="AZ22" s="572">
        <v>1498</v>
      </c>
      <c r="BA22" s="572">
        <v>1911</v>
      </c>
    </row>
    <row r="23" spans="1:53" ht="15" customHeight="1">
      <c r="A23" s="570" t="s">
        <v>584</v>
      </c>
      <c r="B23" s="571">
        <v>36135</v>
      </c>
      <c r="C23" s="571">
        <v>44931</v>
      </c>
      <c r="D23" s="572">
        <v>55919</v>
      </c>
      <c r="E23" s="572">
        <v>74188</v>
      </c>
      <c r="F23" s="572">
        <v>103437</v>
      </c>
      <c r="G23" s="572">
        <v>154701</v>
      </c>
      <c r="H23" s="572">
        <v>202141</v>
      </c>
      <c r="I23" s="572">
        <v>301343</v>
      </c>
      <c r="J23" s="572">
        <v>582347</v>
      </c>
      <c r="K23" s="572">
        <v>888774</v>
      </c>
      <c r="L23" s="572">
        <v>1366242</v>
      </c>
      <c r="M23" s="572">
        <v>9866</v>
      </c>
      <c r="N23" s="572">
        <v>10875</v>
      </c>
      <c r="O23" s="572">
        <v>11026</v>
      </c>
      <c r="P23" s="572">
        <v>13164</v>
      </c>
      <c r="Q23" s="572">
        <v>12338</v>
      </c>
      <c r="R23" s="572">
        <v>13363</v>
      </c>
      <c r="S23" s="572">
        <v>11026</v>
      </c>
      <c r="T23" s="572">
        <v>16553</v>
      </c>
      <c r="U23" s="572">
        <v>15658</v>
      </c>
      <c r="V23" s="572">
        <v>17726</v>
      </c>
      <c r="W23" s="572">
        <v>18875</v>
      </c>
      <c r="X23" s="572">
        <v>21929</v>
      </c>
      <c r="Y23" s="572">
        <v>21228</v>
      </c>
      <c r="Z23" s="572">
        <v>24323</v>
      </c>
      <c r="AA23" s="572">
        <v>25897</v>
      </c>
      <c r="AB23" s="572">
        <v>31989</v>
      </c>
      <c r="AC23" s="572">
        <v>31469</v>
      </c>
      <c r="AD23" s="572">
        <v>37405</v>
      </c>
      <c r="AE23" s="572">
        <v>40826</v>
      </c>
      <c r="AF23" s="572">
        <v>45001</v>
      </c>
      <c r="AG23" s="572">
        <v>41588</v>
      </c>
      <c r="AH23" s="572">
        <v>48116</v>
      </c>
      <c r="AI23" s="572">
        <v>51819</v>
      </c>
      <c r="AJ23" s="572">
        <v>60618</v>
      </c>
      <c r="AK23" s="572">
        <v>63296</v>
      </c>
      <c r="AL23" s="572">
        <v>72329</v>
      </c>
      <c r="AM23" s="572">
        <v>77559</v>
      </c>
      <c r="AN23" s="572">
        <v>88159</v>
      </c>
      <c r="AO23" s="572">
        <v>99093</v>
      </c>
      <c r="AP23" s="572">
        <v>132216</v>
      </c>
      <c r="AQ23" s="572">
        <v>155225</v>
      </c>
      <c r="AR23" s="572">
        <v>195813</v>
      </c>
      <c r="AS23" s="572">
        <v>168716</v>
      </c>
      <c r="AT23" s="572">
        <v>167620</v>
      </c>
      <c r="AU23" s="572">
        <v>253220</v>
      </c>
      <c r="AV23" s="572">
        <v>299218</v>
      </c>
      <c r="AW23" s="572">
        <v>250812</v>
      </c>
      <c r="AX23" s="572">
        <v>335380</v>
      </c>
      <c r="AY23" s="572">
        <v>360011</v>
      </c>
      <c r="AZ23" s="572">
        <v>420039</v>
      </c>
      <c r="BA23" s="572">
        <v>383388</v>
      </c>
    </row>
    <row r="24" spans="1:53" ht="15" customHeight="1">
      <c r="A24" s="570" t="s">
        <v>585</v>
      </c>
      <c r="B24" s="571">
        <v>765262</v>
      </c>
      <c r="C24" s="571">
        <v>675425</v>
      </c>
      <c r="D24" s="572">
        <v>631447</v>
      </c>
      <c r="E24" s="572">
        <v>486978</v>
      </c>
      <c r="F24" s="572">
        <v>514386</v>
      </c>
      <c r="G24" s="572">
        <v>605487</v>
      </c>
      <c r="H24" s="572">
        <v>522651</v>
      </c>
      <c r="I24" s="572">
        <v>564545</v>
      </c>
      <c r="J24" s="572">
        <v>694949</v>
      </c>
      <c r="K24" s="572">
        <v>867705</v>
      </c>
      <c r="L24" s="572">
        <v>1059216</v>
      </c>
      <c r="M24" s="572">
        <v>165320</v>
      </c>
      <c r="N24" s="572">
        <v>168562</v>
      </c>
      <c r="O24" s="572">
        <v>170979</v>
      </c>
      <c r="P24" s="572">
        <v>170564</v>
      </c>
      <c r="Q24" s="572">
        <v>162582</v>
      </c>
      <c r="R24" s="572">
        <v>165753</v>
      </c>
      <c r="S24" s="572">
        <v>170979</v>
      </c>
      <c r="T24" s="572">
        <v>143813</v>
      </c>
      <c r="U24" s="572">
        <v>125173</v>
      </c>
      <c r="V24" s="572">
        <v>120797</v>
      </c>
      <c r="W24" s="572">
        <v>115759</v>
      </c>
      <c r="X24" s="572">
        <v>125249</v>
      </c>
      <c r="Y24" s="572">
        <v>117578</v>
      </c>
      <c r="Z24" s="572">
        <v>128046</v>
      </c>
      <c r="AA24" s="572">
        <v>127591</v>
      </c>
      <c r="AB24" s="572">
        <v>141171</v>
      </c>
      <c r="AC24" s="572">
        <v>144241</v>
      </c>
      <c r="AD24" s="572">
        <v>181324</v>
      </c>
      <c r="AE24" s="572">
        <v>138570</v>
      </c>
      <c r="AF24" s="572">
        <v>141352</v>
      </c>
      <c r="AG24" s="572">
        <v>123728</v>
      </c>
      <c r="AH24" s="572">
        <v>126595</v>
      </c>
      <c r="AI24" s="572">
        <v>131915</v>
      </c>
      <c r="AJ24" s="572">
        <v>140413</v>
      </c>
      <c r="AK24" s="572">
        <v>148895</v>
      </c>
      <c r="AL24" s="572">
        <v>143353</v>
      </c>
      <c r="AM24" s="572">
        <v>158469</v>
      </c>
      <c r="AN24" s="572">
        <v>113828</v>
      </c>
      <c r="AO24" s="572">
        <v>140204</v>
      </c>
      <c r="AP24" s="572">
        <v>179813</v>
      </c>
      <c r="AQ24" s="572">
        <v>188407</v>
      </c>
      <c r="AR24" s="572">
        <v>186525</v>
      </c>
      <c r="AS24" s="572">
        <v>186984</v>
      </c>
      <c r="AT24" s="572">
        <v>212131</v>
      </c>
      <c r="AU24" s="572">
        <v>225588</v>
      </c>
      <c r="AV24" s="572">
        <v>243002</v>
      </c>
      <c r="AW24" s="572">
        <v>213800</v>
      </c>
      <c r="AX24" s="572">
        <v>254406</v>
      </c>
      <c r="AY24" s="572">
        <v>284871</v>
      </c>
      <c r="AZ24" s="572">
        <v>306139</v>
      </c>
      <c r="BA24" s="572">
        <v>283382</v>
      </c>
    </row>
    <row r="25" spans="1:53" ht="15" customHeight="1">
      <c r="A25" s="570" t="s">
        <v>586</v>
      </c>
      <c r="B25" s="571">
        <v>27733</v>
      </c>
      <c r="C25" s="571">
        <v>65190</v>
      </c>
      <c r="D25" s="572">
        <v>78244</v>
      </c>
      <c r="E25" s="572">
        <v>105266</v>
      </c>
      <c r="F25" s="572">
        <v>125242</v>
      </c>
      <c r="G25" s="572">
        <v>132295</v>
      </c>
      <c r="H25" s="572">
        <v>247923</v>
      </c>
      <c r="I25" s="572">
        <v>411121</v>
      </c>
      <c r="J25" s="572">
        <v>568276</v>
      </c>
      <c r="K25" s="572">
        <v>724303</v>
      </c>
      <c r="L25" s="572">
        <v>855034</v>
      </c>
      <c r="M25" s="572">
        <v>16354</v>
      </c>
      <c r="N25" s="572">
        <v>16936</v>
      </c>
      <c r="O25" s="572">
        <v>14345</v>
      </c>
      <c r="P25" s="572">
        <v>17555</v>
      </c>
      <c r="Q25" s="572">
        <v>20382</v>
      </c>
      <c r="R25" s="572">
        <v>16759</v>
      </c>
      <c r="S25" s="572">
        <v>14345</v>
      </c>
      <c r="T25" s="572">
        <v>22086</v>
      </c>
      <c r="U25" s="572">
        <v>24247</v>
      </c>
      <c r="V25" s="572">
        <v>25443</v>
      </c>
      <c r="W25" s="572">
        <v>28847</v>
      </c>
      <c r="X25" s="572">
        <v>26729</v>
      </c>
      <c r="Y25" s="572">
        <v>30673</v>
      </c>
      <c r="Z25" s="572">
        <v>29442</v>
      </c>
      <c r="AA25" s="572">
        <v>31866</v>
      </c>
      <c r="AB25" s="572">
        <v>33261</v>
      </c>
      <c r="AC25" s="572">
        <v>32162</v>
      </c>
      <c r="AD25" s="572">
        <v>25171</v>
      </c>
      <c r="AE25" s="572">
        <v>34362</v>
      </c>
      <c r="AF25" s="572">
        <v>40600</v>
      </c>
      <c r="AG25" s="572">
        <v>50092</v>
      </c>
      <c r="AH25" s="572">
        <v>54774</v>
      </c>
      <c r="AI25" s="572">
        <v>69780</v>
      </c>
      <c r="AJ25" s="572">
        <v>73277</v>
      </c>
      <c r="AK25" s="572">
        <v>95335</v>
      </c>
      <c r="AL25" s="572">
        <v>117748</v>
      </c>
      <c r="AM25" s="572">
        <v>144824</v>
      </c>
      <c r="AN25" s="572">
        <v>53214</v>
      </c>
      <c r="AO25" s="572">
        <v>114919</v>
      </c>
      <c r="AP25" s="572">
        <v>154199</v>
      </c>
      <c r="AQ25" s="572">
        <v>153863</v>
      </c>
      <c r="AR25" s="572">
        <v>145295</v>
      </c>
      <c r="AS25" s="572">
        <v>160607</v>
      </c>
      <c r="AT25" s="572">
        <v>174392</v>
      </c>
      <c r="AU25" s="572">
        <v>203059</v>
      </c>
      <c r="AV25" s="572">
        <v>186245</v>
      </c>
      <c r="AW25" s="572">
        <v>207225</v>
      </c>
      <c r="AX25" s="572">
        <v>204907</v>
      </c>
      <c r="AY25" s="572">
        <v>223830</v>
      </c>
      <c r="AZ25" s="572">
        <v>219072</v>
      </c>
      <c r="BA25" s="572">
        <v>224837</v>
      </c>
    </row>
    <row r="26" spans="1:53" ht="15" customHeight="1">
      <c r="A26" s="570" t="s">
        <v>587</v>
      </c>
      <c r="B26" s="571">
        <v>8061363</v>
      </c>
      <c r="C26" s="571">
        <v>10550049</v>
      </c>
      <c r="D26" s="572">
        <v>13157251</v>
      </c>
      <c r="E26" s="572">
        <v>15594950</v>
      </c>
      <c r="F26" s="572">
        <v>17725915</v>
      </c>
      <c r="G26" s="572">
        <v>17576477</v>
      </c>
      <c r="H26" s="572">
        <v>20505439</v>
      </c>
      <c r="I26" s="572">
        <v>24637224</v>
      </c>
      <c r="J26" s="572">
        <v>29167839</v>
      </c>
      <c r="K26" s="572">
        <v>33295570</v>
      </c>
      <c r="L26" s="572">
        <v>37768860</v>
      </c>
      <c r="M26" s="572">
        <v>2269870</v>
      </c>
      <c r="N26" s="572">
        <v>2539904</v>
      </c>
      <c r="O26" s="572">
        <v>2667500</v>
      </c>
      <c r="P26" s="572">
        <v>3072775</v>
      </c>
      <c r="Q26" s="572">
        <v>2851504</v>
      </c>
      <c r="R26" s="572">
        <v>3170726</v>
      </c>
      <c r="S26" s="572">
        <v>2667500</v>
      </c>
      <c r="T26" s="572">
        <v>3735067</v>
      </c>
      <c r="U26" s="572">
        <v>3483686</v>
      </c>
      <c r="V26" s="572">
        <v>3767419</v>
      </c>
      <c r="W26" s="572">
        <v>3971651</v>
      </c>
      <c r="X26" s="572">
        <v>4372194</v>
      </c>
      <c r="Y26" s="572">
        <v>3986354</v>
      </c>
      <c r="Z26" s="572">
        <v>4322749</v>
      </c>
      <c r="AA26" s="572">
        <v>4511812</v>
      </c>
      <c r="AB26" s="572">
        <v>4905000</v>
      </c>
      <c r="AC26" s="572">
        <v>4414335</v>
      </c>
      <c r="AD26" s="572">
        <v>3637272</v>
      </c>
      <c r="AE26" s="572">
        <v>4527726</v>
      </c>
      <c r="AF26" s="572">
        <v>4997144</v>
      </c>
      <c r="AG26" s="572">
        <v>4528683</v>
      </c>
      <c r="AH26" s="572">
        <v>4917565</v>
      </c>
      <c r="AI26" s="572">
        <v>5344626</v>
      </c>
      <c r="AJ26" s="572">
        <v>5714565</v>
      </c>
      <c r="AK26" s="572">
        <v>5341891</v>
      </c>
      <c r="AL26" s="572">
        <v>5884353</v>
      </c>
      <c r="AM26" s="572">
        <v>6410006</v>
      </c>
      <c r="AN26" s="572">
        <v>7000974</v>
      </c>
      <c r="AO26" s="572">
        <v>6656122</v>
      </c>
      <c r="AP26" s="572">
        <v>7054017</v>
      </c>
      <c r="AQ26" s="572">
        <v>7523645</v>
      </c>
      <c r="AR26" s="572">
        <v>7934055</v>
      </c>
      <c r="AS26" s="572">
        <v>7504320</v>
      </c>
      <c r="AT26" s="572">
        <v>8033443</v>
      </c>
      <c r="AU26" s="572">
        <v>8525541</v>
      </c>
      <c r="AV26" s="572">
        <v>9232266</v>
      </c>
      <c r="AW26" s="572">
        <v>8567378</v>
      </c>
      <c r="AX26" s="572">
        <v>9125886</v>
      </c>
      <c r="AY26" s="572">
        <v>9720706</v>
      </c>
      <c r="AZ26" s="572">
        <v>10354890</v>
      </c>
      <c r="BA26" s="572">
        <v>8945129</v>
      </c>
    </row>
    <row r="27" spans="1:53" ht="15" customHeight="1">
      <c r="A27" s="751" t="s">
        <v>876</v>
      </c>
      <c r="B27" s="571" t="s">
        <v>379</v>
      </c>
      <c r="C27" s="571" t="s">
        <v>379</v>
      </c>
      <c r="D27" s="571" t="s">
        <v>379</v>
      </c>
      <c r="E27" s="571" t="s">
        <v>379</v>
      </c>
      <c r="F27" s="571" t="s">
        <v>379</v>
      </c>
      <c r="G27" s="572" t="s">
        <v>379</v>
      </c>
      <c r="H27" s="572" t="s">
        <v>379</v>
      </c>
      <c r="I27" s="572" t="s">
        <v>379</v>
      </c>
      <c r="J27" s="572">
        <v>7858</v>
      </c>
      <c r="K27" s="572">
        <v>8566</v>
      </c>
      <c r="L27" s="572">
        <v>5621</v>
      </c>
      <c r="M27" s="572">
        <f t="shared" ref="M27" si="0">+SUM(AP27:AS27)</f>
        <v>7563</v>
      </c>
      <c r="N27" s="572" t="s">
        <v>379</v>
      </c>
      <c r="O27" s="572" t="s">
        <v>379</v>
      </c>
      <c r="P27" s="572" t="s">
        <v>379</v>
      </c>
      <c r="Q27" s="572" t="s">
        <v>379</v>
      </c>
      <c r="R27" s="572" t="s">
        <v>379</v>
      </c>
      <c r="S27" s="572" t="s">
        <v>379</v>
      </c>
      <c r="T27" s="572" t="s">
        <v>379</v>
      </c>
      <c r="U27" s="572" t="s">
        <v>379</v>
      </c>
      <c r="V27" s="572" t="s">
        <v>379</v>
      </c>
      <c r="W27" s="572" t="s">
        <v>379</v>
      </c>
      <c r="X27" s="572" t="s">
        <v>379</v>
      </c>
      <c r="Y27" s="572" t="s">
        <v>379</v>
      </c>
      <c r="Z27" s="572" t="s">
        <v>379</v>
      </c>
      <c r="AA27" s="572" t="s">
        <v>379</v>
      </c>
      <c r="AB27" s="572" t="s">
        <v>379</v>
      </c>
      <c r="AC27" s="572" t="s">
        <v>379</v>
      </c>
      <c r="AD27" s="572" t="s">
        <v>379</v>
      </c>
      <c r="AE27" s="572" t="s">
        <v>379</v>
      </c>
      <c r="AF27" s="572" t="s">
        <v>379</v>
      </c>
      <c r="AG27" s="572" t="s">
        <v>379</v>
      </c>
      <c r="AH27" s="572" t="s">
        <v>379</v>
      </c>
      <c r="AI27" s="572" t="s">
        <v>379</v>
      </c>
      <c r="AJ27" s="572" t="s">
        <v>379</v>
      </c>
      <c r="AK27" s="572" t="s">
        <v>379</v>
      </c>
      <c r="AL27" s="572" t="s">
        <v>379</v>
      </c>
      <c r="AM27" s="572" t="s">
        <v>379</v>
      </c>
      <c r="AN27" s="572" t="s">
        <v>379</v>
      </c>
      <c r="AO27" s="572">
        <v>1835</v>
      </c>
      <c r="AP27" s="572">
        <v>2031</v>
      </c>
      <c r="AQ27" s="572">
        <v>2159</v>
      </c>
      <c r="AR27" s="572">
        <v>1833</v>
      </c>
      <c r="AS27" s="572">
        <v>1540</v>
      </c>
      <c r="AT27" s="572">
        <v>2643</v>
      </c>
      <c r="AU27" s="572">
        <v>2418</v>
      </c>
      <c r="AV27" s="572">
        <v>1965</v>
      </c>
      <c r="AW27" s="572">
        <v>1621</v>
      </c>
      <c r="AX27" s="572">
        <v>1341</v>
      </c>
      <c r="AY27" s="572">
        <v>1197</v>
      </c>
      <c r="AZ27" s="572">
        <v>1462</v>
      </c>
      <c r="BA27" s="572">
        <v>1049</v>
      </c>
    </row>
    <row r="28" spans="1:53" ht="15" customHeight="1">
      <c r="A28" s="751"/>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c r="AT28"/>
      <c r="AU28"/>
    </row>
    <row r="29" spans="1:53" ht="15" customHeight="1">
      <c r="A29" s="567" t="s">
        <v>588</v>
      </c>
      <c r="B29" s="568">
        <v>510013</v>
      </c>
      <c r="C29" s="568">
        <v>620521</v>
      </c>
      <c r="D29" s="569">
        <v>770552</v>
      </c>
      <c r="E29" s="569">
        <v>934520</v>
      </c>
      <c r="F29" s="569">
        <v>1216531</v>
      </c>
      <c r="G29" s="569">
        <v>527430</v>
      </c>
      <c r="H29" s="569">
        <v>705158</v>
      </c>
      <c r="I29" s="569">
        <v>1980713</v>
      </c>
      <c r="J29" s="569">
        <v>2504551</v>
      </c>
      <c r="K29" s="569">
        <v>3411597</v>
      </c>
      <c r="L29" s="569">
        <v>4669339</v>
      </c>
      <c r="M29" s="569">
        <v>180350</v>
      </c>
      <c r="N29" s="569">
        <v>120404</v>
      </c>
      <c r="O29" s="569">
        <v>136527</v>
      </c>
      <c r="P29" s="569">
        <v>183240</v>
      </c>
      <c r="Q29" s="569">
        <v>212155</v>
      </c>
      <c r="R29" s="569">
        <v>151332</v>
      </c>
      <c r="S29" s="569">
        <v>136527</v>
      </c>
      <c r="T29" s="569">
        <v>235093</v>
      </c>
      <c r="U29" s="569">
        <v>269963</v>
      </c>
      <c r="V29" s="569">
        <v>182223</v>
      </c>
      <c r="W29" s="569">
        <v>197366</v>
      </c>
      <c r="X29" s="569">
        <v>284968</v>
      </c>
      <c r="Y29" s="569">
        <v>346529</v>
      </c>
      <c r="Z29" s="569">
        <v>239267</v>
      </c>
      <c r="AA29" s="569">
        <v>269449</v>
      </c>
      <c r="AB29" s="569">
        <v>361286</v>
      </c>
      <c r="AC29" s="569">
        <v>370202</v>
      </c>
      <c r="AD29" s="569">
        <v>41394</v>
      </c>
      <c r="AE29" s="569">
        <v>44804</v>
      </c>
      <c r="AF29" s="569">
        <v>71030</v>
      </c>
      <c r="AG29" s="569">
        <v>101680</v>
      </c>
      <c r="AH29" s="569">
        <v>102047</v>
      </c>
      <c r="AI29" s="569">
        <v>164343</v>
      </c>
      <c r="AJ29" s="569">
        <v>337088</v>
      </c>
      <c r="AK29" s="569">
        <v>496362</v>
      </c>
      <c r="AL29" s="569">
        <v>391840</v>
      </c>
      <c r="AM29" s="569">
        <v>473275</v>
      </c>
      <c r="AN29" s="569">
        <v>619236</v>
      </c>
      <c r="AO29" s="569">
        <v>674499</v>
      </c>
      <c r="AP29" s="569">
        <v>477564</v>
      </c>
      <c r="AQ29" s="569">
        <v>589025</v>
      </c>
      <c r="AR29" s="569">
        <v>763463</v>
      </c>
      <c r="AS29" s="569">
        <v>944429</v>
      </c>
      <c r="AT29" s="569">
        <v>638972</v>
      </c>
      <c r="AU29" s="569">
        <v>776852</v>
      </c>
      <c r="AV29" s="569">
        <v>1051344</v>
      </c>
      <c r="AW29" s="569">
        <v>1271050</v>
      </c>
      <c r="AX29" s="569">
        <v>924708</v>
      </c>
      <c r="AY29" s="569">
        <v>1052381</v>
      </c>
      <c r="AZ29" s="569">
        <v>1421200</v>
      </c>
      <c r="BA29" s="569">
        <v>1897332</v>
      </c>
    </row>
    <row r="30" spans="1:53" ht="15" customHeight="1">
      <c r="A30" s="570" t="s">
        <v>583</v>
      </c>
      <c r="B30" s="571">
        <v>307288</v>
      </c>
      <c r="C30" s="571">
        <v>357650</v>
      </c>
      <c r="D30" s="572">
        <v>404793</v>
      </c>
      <c r="E30" s="572">
        <v>442242</v>
      </c>
      <c r="F30" s="572">
        <v>489007</v>
      </c>
      <c r="G30" s="572">
        <v>251192</v>
      </c>
      <c r="H30" s="572">
        <v>294638</v>
      </c>
      <c r="I30" s="572">
        <v>522100</v>
      </c>
      <c r="J30" s="572">
        <v>545727</v>
      </c>
      <c r="K30" s="572">
        <v>633448</v>
      </c>
      <c r="L30" s="572">
        <v>672104</v>
      </c>
      <c r="M30" s="572">
        <v>101703</v>
      </c>
      <c r="N30" s="572">
        <v>69832</v>
      </c>
      <c r="O30" s="572">
        <v>85323</v>
      </c>
      <c r="P30" s="572">
        <v>100792</v>
      </c>
      <c r="Q30" s="572">
        <v>113654</v>
      </c>
      <c r="R30" s="572">
        <v>79092</v>
      </c>
      <c r="S30" s="572">
        <v>85323</v>
      </c>
      <c r="T30" s="572">
        <v>115993</v>
      </c>
      <c r="U30" s="572">
        <v>130120</v>
      </c>
      <c r="V30" s="572">
        <v>85671</v>
      </c>
      <c r="W30" s="572">
        <v>99607</v>
      </c>
      <c r="X30" s="572">
        <v>126844</v>
      </c>
      <c r="Y30" s="572">
        <v>143497</v>
      </c>
      <c r="Z30" s="572">
        <v>97622</v>
      </c>
      <c r="AA30" s="572">
        <v>115142</v>
      </c>
      <c r="AB30" s="572">
        <v>132746</v>
      </c>
      <c r="AC30" s="572">
        <v>138537</v>
      </c>
      <c r="AD30" s="572">
        <v>32853</v>
      </c>
      <c r="AE30" s="572">
        <v>33539</v>
      </c>
      <c r="AF30" s="572">
        <v>46263</v>
      </c>
      <c r="AG30" s="572">
        <v>58769</v>
      </c>
      <c r="AH30" s="572">
        <v>55911</v>
      </c>
      <c r="AI30" s="572">
        <v>78626</v>
      </c>
      <c r="AJ30" s="572">
        <v>101332</v>
      </c>
      <c r="AK30" s="572">
        <v>132149</v>
      </c>
      <c r="AL30" s="572">
        <v>105856</v>
      </c>
      <c r="AM30" s="572">
        <v>135750</v>
      </c>
      <c r="AN30" s="572">
        <v>148345</v>
      </c>
      <c r="AO30" s="572">
        <v>156967</v>
      </c>
      <c r="AP30" s="572">
        <v>109932</v>
      </c>
      <c r="AQ30" s="572">
        <v>141376</v>
      </c>
      <c r="AR30" s="572">
        <v>137452</v>
      </c>
      <c r="AS30" s="572">
        <v>180741</v>
      </c>
      <c r="AT30" s="572">
        <v>124225</v>
      </c>
      <c r="AU30" s="572">
        <v>159703</v>
      </c>
      <c r="AV30" s="572">
        <v>168779</v>
      </c>
      <c r="AW30" s="572">
        <v>188135</v>
      </c>
      <c r="AX30" s="572">
        <v>133763</v>
      </c>
      <c r="AY30" s="572">
        <v>164298</v>
      </c>
      <c r="AZ30" s="572">
        <v>185908</v>
      </c>
      <c r="BA30" s="572">
        <v>212157</v>
      </c>
    </row>
    <row r="31" spans="1:53" ht="15" customHeight="1" thickBot="1">
      <c r="A31" s="805" t="s">
        <v>587</v>
      </c>
      <c r="B31" s="806">
        <v>202725</v>
      </c>
      <c r="C31" s="806">
        <v>262871</v>
      </c>
      <c r="D31" s="807">
        <v>365759</v>
      </c>
      <c r="E31" s="807">
        <v>492278</v>
      </c>
      <c r="F31" s="807">
        <v>727524</v>
      </c>
      <c r="G31" s="807">
        <v>276238</v>
      </c>
      <c r="H31" s="807">
        <v>410520</v>
      </c>
      <c r="I31" s="807">
        <v>1458613</v>
      </c>
      <c r="J31" s="807">
        <v>1958824</v>
      </c>
      <c r="K31" s="807">
        <v>2778149</v>
      </c>
      <c r="L31" s="807">
        <v>3997235</v>
      </c>
      <c r="M31" s="807">
        <v>78647</v>
      </c>
      <c r="N31" s="807">
        <v>50572</v>
      </c>
      <c r="O31" s="807">
        <v>51204</v>
      </c>
      <c r="P31" s="807">
        <v>82448</v>
      </c>
      <c r="Q31" s="807">
        <v>98501</v>
      </c>
      <c r="R31" s="807">
        <v>72240</v>
      </c>
      <c r="S31" s="807">
        <v>51204</v>
      </c>
      <c r="T31" s="807">
        <v>119100</v>
      </c>
      <c r="U31" s="807">
        <v>139843</v>
      </c>
      <c r="V31" s="807">
        <v>96552</v>
      </c>
      <c r="W31" s="807">
        <v>97759</v>
      </c>
      <c r="X31" s="807">
        <v>158124</v>
      </c>
      <c r="Y31" s="807">
        <v>203032</v>
      </c>
      <c r="Z31" s="807">
        <v>141645</v>
      </c>
      <c r="AA31" s="807">
        <v>154307</v>
      </c>
      <c r="AB31" s="807">
        <v>228540</v>
      </c>
      <c r="AC31" s="807">
        <v>231665</v>
      </c>
      <c r="AD31" s="807">
        <v>8541</v>
      </c>
      <c r="AE31" s="807">
        <v>11265</v>
      </c>
      <c r="AF31" s="807">
        <v>24767</v>
      </c>
      <c r="AG31" s="807">
        <v>42911</v>
      </c>
      <c r="AH31" s="807">
        <v>46136</v>
      </c>
      <c r="AI31" s="807">
        <v>85717</v>
      </c>
      <c r="AJ31" s="807">
        <v>235756</v>
      </c>
      <c r="AK31" s="807">
        <v>364213</v>
      </c>
      <c r="AL31" s="807">
        <v>285984</v>
      </c>
      <c r="AM31" s="807">
        <v>337525</v>
      </c>
      <c r="AN31" s="807">
        <v>470891</v>
      </c>
      <c r="AO31" s="807">
        <v>517532</v>
      </c>
      <c r="AP31" s="807">
        <v>367632</v>
      </c>
      <c r="AQ31" s="807">
        <v>447649</v>
      </c>
      <c r="AR31" s="807">
        <v>626011</v>
      </c>
      <c r="AS31" s="942">
        <v>763688</v>
      </c>
      <c r="AT31" s="942">
        <v>514747</v>
      </c>
      <c r="AU31" s="942">
        <v>617149</v>
      </c>
      <c r="AV31" s="942">
        <v>882565</v>
      </c>
      <c r="AW31" s="942">
        <v>1082915</v>
      </c>
      <c r="AX31" s="942">
        <v>790945</v>
      </c>
      <c r="AY31" s="942">
        <v>888083</v>
      </c>
      <c r="AZ31" s="942">
        <v>1235292</v>
      </c>
      <c r="BA31" s="942">
        <v>1685175</v>
      </c>
    </row>
    <row r="32" spans="1:53" ht="15" customHeight="1">
      <c r="A32" s="576" t="s">
        <v>978</v>
      </c>
    </row>
    <row r="33" spans="1:32" ht="15" customHeight="1">
      <c r="A33" s="577" t="s">
        <v>979</v>
      </c>
      <c r="AF33" s="563"/>
    </row>
    <row r="36" spans="1:32">
      <c r="H36" s="688"/>
    </row>
  </sheetData>
  <mergeCells count="23">
    <mergeCell ref="AO3:AR3"/>
    <mergeCell ref="D3:D4"/>
    <mergeCell ref="E3:E4"/>
    <mergeCell ref="F3:F4"/>
    <mergeCell ref="G3:G4"/>
    <mergeCell ref="K3:K4"/>
    <mergeCell ref="J3:J4"/>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1"/>
  <sheetViews>
    <sheetView showGridLines="0" zoomScaleNormal="100" zoomScaleSheetLayoutView="100" workbookViewId="0">
      <pane ySplit="6" topLeftCell="A26" activePane="bottomLeft" state="frozen"/>
      <selection pane="bottomLeft" activeCell="I44" sqref="I44"/>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590</v>
      </c>
    </row>
    <row r="3" spans="1:12" ht="13.5" customHeight="1">
      <c r="A3" s="1219"/>
      <c r="B3" s="1067" t="s">
        <v>591</v>
      </c>
      <c r="C3" s="1067"/>
      <c r="D3" s="1067"/>
      <c r="E3" s="1067"/>
      <c r="F3" s="1067"/>
      <c r="G3" s="1067"/>
      <c r="H3" s="1067"/>
      <c r="I3" s="1067"/>
      <c r="J3" s="1068"/>
      <c r="K3" s="1220" t="s">
        <v>584</v>
      </c>
      <c r="L3" s="1221" t="s">
        <v>592</v>
      </c>
    </row>
    <row r="4" spans="1:12" ht="13.5" customHeight="1">
      <c r="A4" s="1219"/>
      <c r="B4" s="1222" t="s">
        <v>593</v>
      </c>
      <c r="C4" s="1222"/>
      <c r="D4" s="1222"/>
      <c r="E4" s="1222"/>
      <c r="F4" s="1222"/>
      <c r="G4" s="1223"/>
      <c r="H4" s="1224" t="s">
        <v>594</v>
      </c>
      <c r="I4" s="1212" t="s">
        <v>595</v>
      </c>
      <c r="J4" s="1213" t="s">
        <v>80</v>
      </c>
      <c r="K4" s="1220"/>
      <c r="L4" s="1221"/>
    </row>
    <row r="5" spans="1:12" ht="18.75" customHeight="1">
      <c r="A5" s="1219"/>
      <c r="B5" s="1214" t="s">
        <v>596</v>
      </c>
      <c r="C5" s="1216" t="s">
        <v>597</v>
      </c>
      <c r="D5" s="1216" t="s">
        <v>598</v>
      </c>
      <c r="E5" s="1216" t="s">
        <v>599</v>
      </c>
      <c r="F5" s="1216" t="s">
        <v>600</v>
      </c>
      <c r="G5" s="1216" t="s">
        <v>601</v>
      </c>
      <c r="H5" s="1224"/>
      <c r="I5" s="1212"/>
      <c r="J5" s="1213"/>
      <c r="K5" s="1220"/>
      <c r="L5" s="1221"/>
    </row>
    <row r="6" spans="1:12" ht="14.25" customHeight="1">
      <c r="A6" s="1219"/>
      <c r="B6" s="1215"/>
      <c r="C6" s="1216"/>
      <c r="D6" s="1216"/>
      <c r="E6" s="1216"/>
      <c r="F6" s="1216"/>
      <c r="G6" s="1216"/>
      <c r="H6" s="1224"/>
      <c r="I6" s="1212"/>
      <c r="J6" s="1213"/>
      <c r="K6" s="1220"/>
      <c r="L6" s="1221"/>
    </row>
    <row r="7" spans="1:12">
      <c r="A7" s="578" t="s">
        <v>602</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603</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604</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605</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606</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607</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608</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609</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610</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611</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612</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613</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718</v>
      </c>
      <c r="B19" s="14">
        <v>2618</v>
      </c>
      <c r="C19" s="14">
        <v>3680</v>
      </c>
      <c r="D19" s="14">
        <v>422</v>
      </c>
      <c r="E19" s="14">
        <v>1686</v>
      </c>
      <c r="F19" s="14">
        <v>670</v>
      </c>
      <c r="G19" s="14">
        <v>9076</v>
      </c>
      <c r="H19" s="14">
        <v>17</v>
      </c>
      <c r="I19" s="14">
        <v>1850</v>
      </c>
      <c r="J19" s="14">
        <v>10943</v>
      </c>
      <c r="K19" s="14">
        <v>825</v>
      </c>
      <c r="L19" s="14">
        <v>11768</v>
      </c>
    </row>
    <row r="20" spans="1:15" ht="13.5" customHeight="1">
      <c r="A20" s="578" t="s">
        <v>719</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720</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721</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722</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723</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724</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725</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726</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727</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728</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729</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730</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731</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732</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738</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740</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779</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793</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794</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861</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862</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863</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871</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881</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887</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891</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898</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905</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913</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918</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c r="A50" s="578" t="s">
        <v>927</v>
      </c>
      <c r="B50" s="14">
        <v>17243.548494000002</v>
      </c>
      <c r="C50" s="14">
        <v>26411.926853000001</v>
      </c>
      <c r="D50" s="14">
        <v>5228.1142280000004</v>
      </c>
      <c r="E50" s="14">
        <v>12557.652826000001</v>
      </c>
      <c r="F50" s="14">
        <v>4694.7320240000117</v>
      </c>
      <c r="G50" s="14">
        <v>66135.974425000008</v>
      </c>
      <c r="H50" s="14">
        <v>97.051405000000017</v>
      </c>
      <c r="I50" s="14">
        <v>20133.795192000001</v>
      </c>
      <c r="J50" s="14">
        <v>86366.821022000018</v>
      </c>
      <c r="K50" s="14">
        <v>3090.6386930000003</v>
      </c>
      <c r="L50" s="14">
        <v>89457.459715000005</v>
      </c>
    </row>
    <row r="51" spans="1:15" ht="13.5" customHeight="1" thickBot="1">
      <c r="A51" s="787" t="s">
        <v>933</v>
      </c>
      <c r="B51" s="804">
        <v>4519.0017609999995</v>
      </c>
      <c r="C51" s="804">
        <v>7038.233714</v>
      </c>
      <c r="D51" s="804">
        <v>1040.9850389999999</v>
      </c>
      <c r="E51" s="804">
        <v>3131.3510579999997</v>
      </c>
      <c r="F51" s="804">
        <v>1353.7656129999978</v>
      </c>
      <c r="G51" s="804">
        <v>17083.337184999997</v>
      </c>
      <c r="H51" s="804">
        <v>24.079044</v>
      </c>
      <c r="I51" s="804">
        <v>2579.6577090000001</v>
      </c>
      <c r="J51" s="804">
        <v>19687.073937999994</v>
      </c>
      <c r="K51" s="804">
        <v>812.383196</v>
      </c>
      <c r="L51" s="804">
        <v>20499.457133999997</v>
      </c>
    </row>
    <row r="52" spans="1:15" ht="15" customHeight="1">
      <c r="A52" s="1217" t="s">
        <v>980</v>
      </c>
      <c r="B52" s="1217"/>
      <c r="C52" s="1217"/>
      <c r="D52" s="1217"/>
      <c r="E52" s="1217"/>
      <c r="F52" s="1217"/>
      <c r="G52" s="1217"/>
      <c r="H52" s="1217"/>
      <c r="I52" s="1217"/>
      <c r="J52" s="1217"/>
      <c r="K52" s="1217"/>
      <c r="L52" s="1217"/>
    </row>
    <row r="53" spans="1:15" ht="15" customHeight="1">
      <c r="A53" s="1218" t="s">
        <v>981</v>
      </c>
      <c r="B53" s="1218"/>
      <c r="C53" s="1218"/>
      <c r="D53" s="1218"/>
      <c r="E53" s="1218"/>
      <c r="F53" s="1218"/>
      <c r="G53" s="1218"/>
      <c r="H53" s="1218"/>
      <c r="I53" s="1218"/>
      <c r="J53" s="1218"/>
      <c r="K53" s="1218"/>
      <c r="L53" s="1218"/>
      <c r="O53" s="579"/>
    </row>
    <row r="54" spans="1:15" ht="9.75" customHeight="1">
      <c r="A54" s="1218"/>
      <c r="B54" s="1218"/>
      <c r="C54" s="1218"/>
      <c r="D54" s="1218"/>
      <c r="E54" s="1218"/>
      <c r="F54" s="1218"/>
      <c r="G54" s="1218"/>
      <c r="H54" s="1218"/>
      <c r="I54" s="1218"/>
      <c r="J54" s="1218"/>
      <c r="K54" s="1218"/>
      <c r="L54" s="1218"/>
    </row>
    <row r="55" spans="1:15" ht="16.5" customHeight="1">
      <c r="A55" s="1190" t="s">
        <v>614</v>
      </c>
      <c r="B55" s="1190"/>
      <c r="C55" s="1190"/>
      <c r="D55" s="1190"/>
      <c r="E55" s="1190"/>
      <c r="F55" s="1190"/>
      <c r="G55" s="1190"/>
      <c r="H55" s="1190"/>
      <c r="I55" s="1190"/>
      <c r="J55" s="1190"/>
      <c r="K55" s="1190"/>
      <c r="L55" s="1190"/>
    </row>
    <row r="56" spans="1:15" ht="15.75" customHeight="1">
      <c r="A56" s="1190"/>
      <c r="B56" s="1190"/>
      <c r="C56" s="1190"/>
      <c r="D56" s="1190"/>
      <c r="E56" s="1190"/>
      <c r="F56" s="1190"/>
      <c r="G56" s="1190"/>
      <c r="H56" s="1190"/>
      <c r="I56" s="1190"/>
      <c r="J56" s="1190"/>
      <c r="K56" s="1190"/>
      <c r="L56" s="1190"/>
    </row>
    <row r="57" spans="1:15">
      <c r="A57" s="1190"/>
      <c r="B57" s="1190"/>
      <c r="C57" s="1190"/>
      <c r="D57" s="1190"/>
      <c r="E57" s="1190"/>
      <c r="F57" s="1190"/>
      <c r="G57" s="1190"/>
      <c r="H57" s="1190"/>
      <c r="I57" s="1190"/>
      <c r="J57" s="1190"/>
      <c r="K57" s="1190"/>
      <c r="L57" s="1190"/>
    </row>
    <row r="61" spans="1:15">
      <c r="L61" s="580"/>
    </row>
  </sheetData>
  <mergeCells count="17">
    <mergeCell ref="H4:H6"/>
    <mergeCell ref="I4:I6"/>
    <mergeCell ref="J4:J6"/>
    <mergeCell ref="B5:B6"/>
    <mergeCell ref="C5:C6"/>
    <mergeCell ref="A55:L57"/>
    <mergeCell ref="D5:D6"/>
    <mergeCell ref="E5:E6"/>
    <mergeCell ref="F5:F6"/>
    <mergeCell ref="G5:G6"/>
    <mergeCell ref="A52:L52"/>
    <mergeCell ref="A53:L54"/>
    <mergeCell ref="A3:A6"/>
    <mergeCell ref="B3:J3"/>
    <mergeCell ref="K3:K6"/>
    <mergeCell ref="L3:L6"/>
    <mergeCell ref="B4:G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3"/>
  <sheetViews>
    <sheetView showGridLines="0" topLeftCell="A26" zoomScaleNormal="100" zoomScaleSheetLayoutView="100" zoomScalePageLayoutView="90" workbookViewId="0">
      <selection activeCell="L51" sqref="L51"/>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590</v>
      </c>
      <c r="B2" s="581"/>
      <c r="C2" s="582"/>
      <c r="D2" s="582"/>
      <c r="E2" s="582"/>
      <c r="F2" s="582"/>
      <c r="G2" s="582"/>
      <c r="H2" s="582"/>
      <c r="I2" s="583"/>
      <c r="K2" s="3"/>
    </row>
    <row r="3" spans="1:11" ht="16.5" customHeight="1">
      <c r="A3" s="1219"/>
      <c r="B3" s="1066" t="s">
        <v>615</v>
      </c>
      <c r="C3" s="1067"/>
      <c r="D3" s="1067"/>
      <c r="E3" s="1067"/>
      <c r="F3" s="1067"/>
      <c r="G3" s="1067"/>
      <c r="H3" s="1067"/>
      <c r="I3" s="1068"/>
      <c r="J3" s="1225" t="s">
        <v>616</v>
      </c>
      <c r="K3" s="1221" t="s">
        <v>617</v>
      </c>
    </row>
    <row r="4" spans="1:11" ht="15" customHeight="1">
      <c r="A4" s="1219"/>
      <c r="B4" s="1226" t="s">
        <v>618</v>
      </c>
      <c r="C4" s="1228" t="s">
        <v>619</v>
      </c>
      <c r="D4" s="1226" t="s">
        <v>620</v>
      </c>
      <c r="E4" s="1226" t="s">
        <v>621</v>
      </c>
      <c r="F4" s="1215" t="s">
        <v>622</v>
      </c>
      <c r="G4" s="1228" t="s">
        <v>623</v>
      </c>
      <c r="H4" s="1215" t="s">
        <v>624</v>
      </c>
      <c r="I4" s="1216" t="s">
        <v>601</v>
      </c>
      <c r="J4" s="1225"/>
      <c r="K4" s="1221"/>
    </row>
    <row r="5" spans="1:11" ht="16.5" customHeight="1">
      <c r="A5" s="1219"/>
      <c r="B5" s="1227"/>
      <c r="C5" s="1216"/>
      <c r="D5" s="1227"/>
      <c r="E5" s="1227"/>
      <c r="F5" s="1215"/>
      <c r="G5" s="1216"/>
      <c r="H5" s="1215"/>
      <c r="I5" s="1216"/>
      <c r="J5" s="1225"/>
      <c r="K5" s="1221"/>
    </row>
    <row r="6" spans="1:11" ht="15" customHeight="1">
      <c r="A6" s="578" t="s">
        <v>602</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603</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604</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605</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606</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607</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608</v>
      </c>
      <c r="B12" s="28">
        <v>13111.1</v>
      </c>
      <c r="C12" s="28">
        <v>4036.5</v>
      </c>
      <c r="D12" s="28">
        <v>3336</v>
      </c>
      <c r="E12" s="28">
        <v>136</v>
      </c>
      <c r="F12" s="28">
        <v>3604</v>
      </c>
      <c r="G12" s="28">
        <v>3782</v>
      </c>
      <c r="H12" s="28">
        <v>1249</v>
      </c>
      <c r="I12" s="450">
        <v>30365</v>
      </c>
      <c r="J12" s="28">
        <v>3140.4</v>
      </c>
      <c r="K12" s="28">
        <v>33505.4</v>
      </c>
    </row>
    <row r="13" spans="1:11" ht="15" customHeight="1">
      <c r="A13" s="578" t="s">
        <v>609</v>
      </c>
      <c r="B13" s="28">
        <v>18251.900000000001</v>
      </c>
      <c r="C13" s="28">
        <v>6770.4</v>
      </c>
      <c r="D13" s="28">
        <v>4223</v>
      </c>
      <c r="E13" s="28">
        <v>160</v>
      </c>
      <c r="F13" s="28">
        <v>4903</v>
      </c>
      <c r="G13" s="28">
        <v>5148</v>
      </c>
      <c r="H13" s="28">
        <v>3136</v>
      </c>
      <c r="I13" s="450">
        <v>44015</v>
      </c>
      <c r="J13" s="28">
        <v>5002.2</v>
      </c>
      <c r="K13" s="28">
        <v>49017.2</v>
      </c>
    </row>
    <row r="14" spans="1:11" ht="15" customHeight="1">
      <c r="A14" s="584" t="s">
        <v>610</v>
      </c>
      <c r="B14" s="28">
        <v>4452.1000000000004</v>
      </c>
      <c r="C14" s="28">
        <v>867.4</v>
      </c>
      <c r="D14" s="28">
        <v>1098</v>
      </c>
      <c r="E14" s="28">
        <v>35</v>
      </c>
      <c r="F14" s="28">
        <v>1021</v>
      </c>
      <c r="G14" s="28">
        <v>1297</v>
      </c>
      <c r="H14" s="28">
        <v>454</v>
      </c>
      <c r="I14" s="450">
        <v>10286</v>
      </c>
      <c r="J14" s="28">
        <v>429.2</v>
      </c>
      <c r="K14" s="28">
        <v>10715.2</v>
      </c>
    </row>
    <row r="15" spans="1:11" ht="15" customHeight="1">
      <c r="A15" s="584" t="s">
        <v>611</v>
      </c>
      <c r="B15" s="28">
        <v>9071</v>
      </c>
      <c r="C15" s="28">
        <v>2156</v>
      </c>
      <c r="D15" s="28">
        <v>2394</v>
      </c>
      <c r="E15" s="28">
        <v>59</v>
      </c>
      <c r="F15" s="28">
        <v>2108</v>
      </c>
      <c r="G15" s="28">
        <v>2617</v>
      </c>
      <c r="H15" s="28">
        <v>973</v>
      </c>
      <c r="I15" s="450">
        <v>20191</v>
      </c>
      <c r="J15" s="28">
        <v>1480.1</v>
      </c>
      <c r="K15" s="28">
        <v>21671.1</v>
      </c>
    </row>
    <row r="16" spans="1:11" ht="15" customHeight="1">
      <c r="A16" s="584" t="s">
        <v>612</v>
      </c>
      <c r="B16" s="28">
        <v>13898</v>
      </c>
      <c r="C16" s="28">
        <v>3915</v>
      </c>
      <c r="D16" s="28">
        <v>3496</v>
      </c>
      <c r="E16" s="28">
        <v>85</v>
      </c>
      <c r="F16" s="28">
        <v>3350</v>
      </c>
      <c r="G16" s="28">
        <v>3983</v>
      </c>
      <c r="H16" s="28">
        <v>1488</v>
      </c>
      <c r="I16" s="450">
        <v>30965</v>
      </c>
      <c r="J16" s="28">
        <v>3049.8</v>
      </c>
      <c r="K16" s="28">
        <v>34014.800000000003</v>
      </c>
    </row>
    <row r="17" spans="1:12" ht="15" customHeight="1">
      <c r="A17" s="584" t="s">
        <v>613</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718</v>
      </c>
      <c r="B18" s="28">
        <v>4514</v>
      </c>
      <c r="C18" s="28">
        <v>1162</v>
      </c>
      <c r="D18" s="28">
        <v>902</v>
      </c>
      <c r="E18" s="28">
        <v>27</v>
      </c>
      <c r="F18" s="28">
        <v>1255</v>
      </c>
      <c r="G18" s="28">
        <v>1481</v>
      </c>
      <c r="H18" s="28">
        <v>691</v>
      </c>
      <c r="I18" s="450">
        <v>10399</v>
      </c>
      <c r="J18" s="28">
        <v>353.9</v>
      </c>
      <c r="K18" s="28">
        <v>10752.9</v>
      </c>
    </row>
    <row r="19" spans="1:12" ht="15" customHeight="1">
      <c r="A19" s="578" t="s">
        <v>719</v>
      </c>
      <c r="B19" s="28">
        <v>9566</v>
      </c>
      <c r="C19" s="28">
        <v>2599</v>
      </c>
      <c r="D19" s="28">
        <v>2391</v>
      </c>
      <c r="E19" s="28">
        <v>55</v>
      </c>
      <c r="F19" s="28">
        <v>2566</v>
      </c>
      <c r="G19" s="28">
        <v>3009</v>
      </c>
      <c r="H19" s="28">
        <v>1527</v>
      </c>
      <c r="I19" s="450">
        <v>22950</v>
      </c>
      <c r="J19" s="28">
        <v>1334.5</v>
      </c>
      <c r="K19" s="28">
        <v>24284.5</v>
      </c>
    </row>
    <row r="20" spans="1:12" ht="15" customHeight="1">
      <c r="A20" s="578" t="s">
        <v>720</v>
      </c>
      <c r="B20" s="28">
        <v>14326</v>
      </c>
      <c r="C20" s="28">
        <v>4384</v>
      </c>
      <c r="D20" s="28">
        <v>3554</v>
      </c>
      <c r="E20" s="28">
        <v>121</v>
      </c>
      <c r="F20" s="28">
        <v>4149</v>
      </c>
      <c r="G20" s="28">
        <v>4591</v>
      </c>
      <c r="H20" s="28">
        <v>2480</v>
      </c>
      <c r="I20" s="450">
        <v>34491</v>
      </c>
      <c r="J20" s="28">
        <v>3466</v>
      </c>
      <c r="K20" s="28">
        <v>37957</v>
      </c>
    </row>
    <row r="21" spans="1:12" ht="15" customHeight="1">
      <c r="A21" s="578" t="s">
        <v>721</v>
      </c>
      <c r="B21" s="28">
        <v>19425</v>
      </c>
      <c r="C21" s="28">
        <v>7185</v>
      </c>
      <c r="D21" s="28">
        <v>4726</v>
      </c>
      <c r="E21" s="28">
        <v>153</v>
      </c>
      <c r="F21" s="28">
        <v>6283</v>
      </c>
      <c r="G21" s="28">
        <v>6237</v>
      </c>
      <c r="H21" s="28">
        <v>3432</v>
      </c>
      <c r="I21" s="450">
        <v>48587</v>
      </c>
      <c r="J21" s="28">
        <v>8139.9</v>
      </c>
      <c r="K21" s="28">
        <v>56726.9</v>
      </c>
    </row>
    <row r="22" spans="1:12" ht="15" customHeight="1">
      <c r="A22" s="578" t="s">
        <v>722</v>
      </c>
      <c r="B22" s="28">
        <v>4998</v>
      </c>
      <c r="C22" s="28">
        <v>1341</v>
      </c>
      <c r="D22" s="28">
        <v>1182</v>
      </c>
      <c r="E22" s="28">
        <v>33</v>
      </c>
      <c r="F22" s="28">
        <v>1209</v>
      </c>
      <c r="G22" s="28">
        <v>1690</v>
      </c>
      <c r="H22" s="28">
        <v>559</v>
      </c>
      <c r="I22" s="450">
        <v>12772</v>
      </c>
      <c r="J22" s="28">
        <v>580.6</v>
      </c>
      <c r="K22" s="28">
        <v>13352.6</v>
      </c>
    </row>
    <row r="23" spans="1:12" ht="15" customHeight="1">
      <c r="A23" s="578" t="s">
        <v>723</v>
      </c>
      <c r="B23" s="28">
        <v>10102</v>
      </c>
      <c r="C23" s="28">
        <v>3078</v>
      </c>
      <c r="D23" s="28">
        <v>2581</v>
      </c>
      <c r="E23" s="28">
        <v>69</v>
      </c>
      <c r="F23" s="28">
        <v>2651</v>
      </c>
      <c r="G23" s="28">
        <v>3483</v>
      </c>
      <c r="H23" s="28">
        <v>1607</v>
      </c>
      <c r="I23" s="450">
        <v>24119.4</v>
      </c>
      <c r="J23" s="28">
        <v>1676.4</v>
      </c>
      <c r="K23" s="28">
        <v>25795.800000000003</v>
      </c>
    </row>
    <row r="24" spans="1:12" ht="15" customHeight="1">
      <c r="A24" s="578" t="s">
        <v>724</v>
      </c>
      <c r="B24" s="28">
        <v>15107</v>
      </c>
      <c r="C24" s="28">
        <v>4842</v>
      </c>
      <c r="D24" s="28">
        <v>3870</v>
      </c>
      <c r="E24" s="28">
        <v>133</v>
      </c>
      <c r="F24" s="28">
        <v>4137</v>
      </c>
      <c r="G24" s="28">
        <v>5283</v>
      </c>
      <c r="H24" s="28">
        <v>2315</v>
      </c>
      <c r="I24" s="450">
        <v>36492</v>
      </c>
      <c r="J24" s="28">
        <v>2671.2</v>
      </c>
      <c r="K24" s="28">
        <v>39163.188947761351</v>
      </c>
    </row>
    <row r="25" spans="1:12" ht="15" customHeight="1">
      <c r="A25" s="578" t="s">
        <v>725</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726</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727</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728</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729</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730</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731</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732</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738</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740</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780</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795</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796</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864</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865</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866</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872</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880</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888</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892</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899</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906</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914</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919</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1" ht="15" customHeight="1">
      <c r="A49" s="584" t="s">
        <v>928</v>
      </c>
      <c r="B49" s="28">
        <v>25377.212184576158</v>
      </c>
      <c r="C49" s="28">
        <v>15202.233439</v>
      </c>
      <c r="D49" s="28">
        <v>6260.462039</v>
      </c>
      <c r="E49" s="28">
        <v>2164.5952830000001</v>
      </c>
      <c r="F49" s="28">
        <v>9273.7691510000004</v>
      </c>
      <c r="G49" s="28">
        <v>10981.274504999999</v>
      </c>
      <c r="H49" s="28">
        <v>2873.1663600000002</v>
      </c>
      <c r="I49" s="450">
        <v>72132.712961576166</v>
      </c>
      <c r="J49" s="28">
        <v>13156.239111000001</v>
      </c>
      <c r="K49" s="28">
        <v>85288.952072576169</v>
      </c>
    </row>
    <row r="50" spans="1:11" ht="15" customHeight="1" thickBot="1">
      <c r="A50" s="788" t="s">
        <v>932</v>
      </c>
      <c r="B50" s="789">
        <v>6344.3987649999999</v>
      </c>
      <c r="C50" s="789">
        <v>2942.4369990000005</v>
      </c>
      <c r="D50" s="789">
        <v>1167.8010880000002</v>
      </c>
      <c r="E50" s="789">
        <v>502.52281800000003</v>
      </c>
      <c r="F50" s="789">
        <v>2863.3282289999997</v>
      </c>
      <c r="G50" s="789">
        <v>3060.9022199999999</v>
      </c>
      <c r="H50" s="789">
        <v>582.22574999999995</v>
      </c>
      <c r="I50" s="803">
        <v>17463.615869000001</v>
      </c>
      <c r="J50" s="789">
        <v>1349.8513399999999</v>
      </c>
      <c r="K50" s="789">
        <v>18813.467209000002</v>
      </c>
    </row>
    <row r="51" spans="1:11" s="586" customFormat="1" ht="14.25" customHeight="1">
      <c r="A51" s="1217" t="s">
        <v>980</v>
      </c>
      <c r="B51" s="1217"/>
      <c r="C51" s="1217"/>
      <c r="D51" s="1217"/>
      <c r="E51" s="1217"/>
      <c r="F51" s="1217"/>
      <c r="G51" s="1217"/>
      <c r="H51" s="1217"/>
      <c r="I51" s="1217"/>
      <c r="J51" s="1217"/>
      <c r="K51" s="1217"/>
    </row>
    <row r="52" spans="1:11" ht="15" customHeight="1">
      <c r="A52" s="1218" t="s">
        <v>982</v>
      </c>
      <c r="B52" s="1218"/>
      <c r="C52" s="1218"/>
      <c r="D52" s="1218"/>
      <c r="E52" s="1218"/>
      <c r="F52" s="1218"/>
      <c r="G52" s="1218"/>
      <c r="H52" s="1218"/>
      <c r="I52" s="1218"/>
      <c r="J52" s="1218"/>
      <c r="K52" s="1218"/>
    </row>
    <row r="53" spans="1:11">
      <c r="A53" s="1218"/>
      <c r="B53" s="1218"/>
      <c r="C53" s="1218"/>
      <c r="D53" s="1218"/>
      <c r="E53" s="1218"/>
      <c r="F53" s="1218"/>
      <c r="G53" s="1218"/>
      <c r="H53" s="1218"/>
      <c r="I53" s="1218"/>
      <c r="J53" s="1218"/>
      <c r="K53" s="1218"/>
    </row>
  </sheetData>
  <mergeCells count="14">
    <mergeCell ref="A52:K53"/>
    <mergeCell ref="H4:H5"/>
    <mergeCell ref="I4:I5"/>
    <mergeCell ref="A51:K51"/>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5"/>
  <sheetViews>
    <sheetView showGridLines="0" topLeftCell="A26" zoomScaleNormal="100" zoomScaleSheetLayoutView="100" zoomScalePageLayoutView="90" workbookViewId="0">
      <selection activeCell="A53" sqref="A53:N53"/>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590</v>
      </c>
    </row>
    <row r="3" spans="1:14" ht="16.5" customHeight="1">
      <c r="A3" s="1237"/>
      <c r="B3" s="1225" t="s">
        <v>625</v>
      </c>
      <c r="C3" s="1239" t="s">
        <v>626</v>
      </c>
      <c r="D3" s="1239"/>
      <c r="E3" s="1239"/>
      <c r="F3" s="1239"/>
      <c r="G3" s="1240" t="s">
        <v>627</v>
      </c>
      <c r="H3" s="1239"/>
      <c r="I3" s="1239"/>
      <c r="J3" s="1239"/>
      <c r="K3" s="1239"/>
      <c r="L3" s="1239"/>
      <c r="M3" s="1241"/>
      <c r="N3" s="1243" t="s">
        <v>628</v>
      </c>
    </row>
    <row r="4" spans="1:14" ht="16.5" customHeight="1">
      <c r="A4" s="1237"/>
      <c r="B4" s="1225"/>
      <c r="C4" s="1215" t="s">
        <v>629</v>
      </c>
      <c r="D4" s="1216" t="s">
        <v>630</v>
      </c>
      <c r="E4" s="1216" t="s">
        <v>631</v>
      </c>
      <c r="F4" s="1230" t="s">
        <v>80</v>
      </c>
      <c r="G4" s="1232" t="s">
        <v>632</v>
      </c>
      <c r="H4" s="1233"/>
      <c r="I4" s="1234"/>
      <c r="J4" s="1232" t="s">
        <v>633</v>
      </c>
      <c r="K4" s="1233"/>
      <c r="L4" s="1234"/>
      <c r="M4" s="1215" t="s">
        <v>80</v>
      </c>
      <c r="N4" s="1243"/>
    </row>
    <row r="5" spans="1:14" ht="26.25" customHeight="1">
      <c r="A5" s="1237"/>
      <c r="B5" s="1225"/>
      <c r="C5" s="1215"/>
      <c r="D5" s="1216"/>
      <c r="E5" s="1216"/>
      <c r="F5" s="1230"/>
      <c r="G5" s="1228" t="s">
        <v>634</v>
      </c>
      <c r="H5" s="1228" t="s">
        <v>635</v>
      </c>
      <c r="I5" s="1228" t="s">
        <v>601</v>
      </c>
      <c r="J5" s="1228" t="s">
        <v>229</v>
      </c>
      <c r="K5" s="1228" t="s">
        <v>636</v>
      </c>
      <c r="L5" s="1228" t="s">
        <v>80</v>
      </c>
      <c r="M5" s="1215"/>
      <c r="N5" s="1243"/>
    </row>
    <row r="6" spans="1:14" ht="15" customHeight="1">
      <c r="A6" s="1042"/>
      <c r="B6" s="1238"/>
      <c r="C6" s="1236"/>
      <c r="D6" s="1229"/>
      <c r="E6" s="1229"/>
      <c r="F6" s="1231"/>
      <c r="G6" s="1229"/>
      <c r="H6" s="1229"/>
      <c r="I6" s="1229"/>
      <c r="J6" s="1229"/>
      <c r="K6" s="1229"/>
      <c r="L6" s="1229"/>
      <c r="M6" s="1236"/>
      <c r="N6" s="1240"/>
    </row>
    <row r="7" spans="1:14" ht="15" customHeight="1">
      <c r="A7" s="578" t="s">
        <v>602</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603</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604</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605</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606</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607</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608</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609</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610</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611</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612</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613</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718</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719</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720</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721</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722</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723</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724</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725</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726</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727</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728</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729</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730</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731</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732</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738</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740</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780</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795</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796</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864</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865</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866</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872</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880</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888</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892</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899</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906</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4" t="s">
        <v>914</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4" t="s">
        <v>919</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c r="A50" s="584" t="s">
        <v>928</v>
      </c>
      <c r="B50" s="28">
        <v>3180.1207674238613</v>
      </c>
      <c r="C50" s="28">
        <v>272.13628999999997</v>
      </c>
      <c r="D50" s="28">
        <v>-267.59842300000003</v>
      </c>
      <c r="E50" s="28">
        <v>-2815.4694800000002</v>
      </c>
      <c r="F50" s="28">
        <v>-2810.9316130000002</v>
      </c>
      <c r="G50" s="28">
        <v>-2987.60464</v>
      </c>
      <c r="H50" s="28">
        <v>2980.543944</v>
      </c>
      <c r="I50" s="28">
        <v>-1515.0930539999999</v>
      </c>
      <c r="J50" s="28">
        <v>11484.831275</v>
      </c>
      <c r="K50" s="28">
        <v>-10528.191379</v>
      </c>
      <c r="L50" s="28">
        <v>956.63989600000059</v>
      </c>
      <c r="M50" s="28">
        <v>-558.45315799999935</v>
      </c>
      <c r="N50" s="28">
        <v>-189.26400357613829</v>
      </c>
    </row>
    <row r="51" spans="1:14" ht="15" customHeight="1" thickBot="1">
      <c r="A51" s="1050" t="s">
        <v>932</v>
      </c>
      <c r="B51" s="789">
        <v>1389.1545359999936</v>
      </c>
      <c r="C51" s="789">
        <v>175.624897</v>
      </c>
      <c r="D51" s="789">
        <v>-17.759084000000001</v>
      </c>
      <c r="E51" s="789">
        <v>-850</v>
      </c>
      <c r="F51" s="789">
        <v>-692.134187</v>
      </c>
      <c r="G51" s="789">
        <v>-4531.1279420000001</v>
      </c>
      <c r="H51" s="789">
        <v>2646.3217679999998</v>
      </c>
      <c r="I51" s="789">
        <v>-840.53484600000002</v>
      </c>
      <c r="J51" s="789">
        <v>1196.4818250000001</v>
      </c>
      <c r="K51" s="789">
        <v>-1948.830136</v>
      </c>
      <c r="L51" s="789">
        <v>-752.34831099999997</v>
      </c>
      <c r="M51" s="789">
        <v>-1592.883157</v>
      </c>
      <c r="N51" s="789">
        <v>-895.86280800000623</v>
      </c>
    </row>
    <row r="52" spans="1:14" ht="15" customHeight="1">
      <c r="A52" s="1242" t="s">
        <v>983</v>
      </c>
      <c r="B52" s="1242"/>
      <c r="C52" s="1242"/>
      <c r="D52" s="1242"/>
      <c r="E52" s="28"/>
      <c r="F52" s="28"/>
      <c r="G52" s="28"/>
      <c r="H52" s="28"/>
      <c r="I52" s="28"/>
      <c r="J52" s="28"/>
      <c r="K52" s="28"/>
      <c r="L52" s="28"/>
      <c r="M52" s="28"/>
      <c r="N52" s="28"/>
    </row>
    <row r="53" spans="1:14" ht="27" customHeight="1">
      <c r="A53" s="1235" t="s">
        <v>984</v>
      </c>
      <c r="B53" s="1235"/>
      <c r="C53" s="1235"/>
      <c r="D53" s="1235"/>
      <c r="E53" s="1235"/>
      <c r="F53" s="1235"/>
      <c r="G53" s="1235"/>
      <c r="H53" s="1235"/>
      <c r="I53" s="1235"/>
      <c r="J53" s="1235"/>
      <c r="K53" s="1235"/>
      <c r="L53" s="1235"/>
      <c r="M53" s="1235"/>
      <c r="N53" s="1235"/>
    </row>
    <row r="55" spans="1:14">
      <c r="F55" s="585"/>
      <c r="H55" s="585"/>
    </row>
  </sheetData>
  <mergeCells count="20">
    <mergeCell ref="G3:M3"/>
    <mergeCell ref="A52:D52"/>
    <mergeCell ref="N3:N6"/>
    <mergeCell ref="C4:C6"/>
    <mergeCell ref="D4:D6"/>
    <mergeCell ref="E4:E6"/>
    <mergeCell ref="F4:F6"/>
    <mergeCell ref="G4:I4"/>
    <mergeCell ref="A53:N53"/>
    <mergeCell ref="J4:L4"/>
    <mergeCell ref="M4:M6"/>
    <mergeCell ref="G5:G6"/>
    <mergeCell ref="H5:H6"/>
    <mergeCell ref="I5:I6"/>
    <mergeCell ref="J5:J6"/>
    <mergeCell ref="K5:K6"/>
    <mergeCell ref="L5:L6"/>
    <mergeCell ref="A3:A5"/>
    <mergeCell ref="B3:B6"/>
    <mergeCell ref="C3:F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Y20"/>
  <sheetViews>
    <sheetView showGridLines="0" zoomScaleNormal="100" zoomScaleSheetLayoutView="100" zoomScalePageLayoutView="90" workbookViewId="0">
      <pane xSplit="1" topLeftCell="EE1" activePane="topRight" state="frozen"/>
      <selection pane="topRight" activeCell="EQ18" sqref="EQ18"/>
    </sheetView>
  </sheetViews>
  <sheetFormatPr defaultColWidth="4.140625" defaultRowHeight="15"/>
  <cols>
    <col min="1" max="1" width="42.140625" style="10" customWidth="1"/>
    <col min="2" max="25" width="8.5703125" style="10" customWidth="1"/>
    <col min="26" max="37" width="8.5703125" style="27" customWidth="1"/>
    <col min="38" max="149" width="8.5703125" style="10" customWidth="1"/>
    <col min="150" max="16384" width="4.140625" style="10"/>
  </cols>
  <sheetData>
    <row r="1" spans="1:155" ht="22.35" customHeight="1">
      <c r="A1" s="8" t="s">
        <v>637</v>
      </c>
    </row>
    <row r="2" spans="1:155" ht="15" customHeight="1">
      <c r="A2" s="445" t="s">
        <v>638</v>
      </c>
      <c r="X2" s="587"/>
      <c r="AW2" s="585"/>
      <c r="AX2" s="585"/>
      <c r="AY2" s="585"/>
      <c r="AZ2" s="585"/>
      <c r="BA2" s="585"/>
      <c r="BB2" s="585"/>
      <c r="BC2" s="585"/>
      <c r="BD2" s="585"/>
      <c r="BE2" s="585"/>
      <c r="BF2" s="585"/>
      <c r="BG2" s="585"/>
      <c r="EP2" s="27"/>
      <c r="EQ2" s="27"/>
      <c r="ER2" s="27"/>
      <c r="ES2" s="27"/>
      <c r="ET2" s="27"/>
      <c r="EU2" s="27"/>
      <c r="EV2" s="27"/>
      <c r="EW2" s="27"/>
      <c r="EX2" s="27"/>
      <c r="EY2" s="27"/>
    </row>
    <row r="3" spans="1:155" ht="16.5" customHeight="1">
      <c r="A3" s="1043"/>
      <c r="B3" s="1132">
        <v>2015</v>
      </c>
      <c r="C3" s="1132">
        <v>2016</v>
      </c>
      <c r="D3" s="1132">
        <v>2017</v>
      </c>
      <c r="E3" s="1132">
        <v>2018</v>
      </c>
      <c r="F3" s="1132">
        <v>2019</v>
      </c>
      <c r="G3" s="1132" t="s">
        <v>717</v>
      </c>
      <c r="H3" s="1132" t="s">
        <v>206</v>
      </c>
      <c r="I3" s="1132" t="s">
        <v>735</v>
      </c>
      <c r="J3" s="1132" t="s">
        <v>821</v>
      </c>
      <c r="K3" s="1132" t="s">
        <v>878</v>
      </c>
      <c r="L3" s="1207" t="s">
        <v>902</v>
      </c>
      <c r="M3" s="1199">
        <v>2015</v>
      </c>
      <c r="N3" s="1200"/>
      <c r="O3" s="1200"/>
      <c r="P3" s="1200"/>
      <c r="Q3" s="1200"/>
      <c r="R3" s="1200"/>
      <c r="S3" s="1200"/>
      <c r="T3" s="1200"/>
      <c r="U3" s="1200"/>
      <c r="V3" s="1200"/>
      <c r="W3" s="1200"/>
      <c r="X3" s="1202"/>
      <c r="Y3" s="1199">
        <v>2016</v>
      </c>
      <c r="Z3" s="1200"/>
      <c r="AA3" s="1200"/>
      <c r="AB3" s="1200"/>
      <c r="AC3" s="1200"/>
      <c r="AD3" s="1200"/>
      <c r="AE3" s="1200"/>
      <c r="AF3" s="1200"/>
      <c r="AG3" s="1200"/>
      <c r="AH3" s="1200"/>
      <c r="AI3" s="1200"/>
      <c r="AJ3" s="1202"/>
      <c r="AK3" s="1199">
        <v>2017</v>
      </c>
      <c r="AL3" s="1200"/>
      <c r="AM3" s="1200"/>
      <c r="AN3" s="1200"/>
      <c r="AO3" s="1200"/>
      <c r="AP3" s="1200"/>
      <c r="AQ3" s="1200"/>
      <c r="AR3" s="1200"/>
      <c r="AS3" s="1200"/>
      <c r="AT3" s="1200"/>
      <c r="AU3" s="1200"/>
      <c r="AV3" s="1200"/>
      <c r="AW3" s="1199">
        <v>2018</v>
      </c>
      <c r="AX3" s="1200"/>
      <c r="AY3" s="1200"/>
      <c r="AZ3" s="1200"/>
      <c r="BA3" s="1200"/>
      <c r="BB3" s="1200"/>
      <c r="BC3" s="1200"/>
      <c r="BD3" s="1200"/>
      <c r="BE3" s="1200"/>
      <c r="BF3" s="1200"/>
      <c r="BG3" s="1200"/>
      <c r="BH3" s="1202"/>
      <c r="BI3" s="1199">
        <v>2019</v>
      </c>
      <c r="BJ3" s="1200"/>
      <c r="BK3" s="1200"/>
      <c r="BL3" s="1200"/>
      <c r="BM3" s="1200"/>
      <c r="BN3" s="1200"/>
      <c r="BO3" s="1200"/>
      <c r="BP3" s="1200"/>
      <c r="BQ3" s="1200"/>
      <c r="BR3" s="1200"/>
      <c r="BS3" s="1200"/>
      <c r="BT3" s="1200"/>
      <c r="BU3" s="1199" t="s">
        <v>717</v>
      </c>
      <c r="BV3" s="1200"/>
      <c r="BW3" s="1200"/>
      <c r="BX3" s="1200"/>
      <c r="BY3" s="1200"/>
      <c r="BZ3" s="1200"/>
      <c r="CA3" s="1200"/>
      <c r="CB3" s="1200"/>
      <c r="CC3" s="1200"/>
      <c r="CD3" s="1200"/>
      <c r="CE3" s="1200"/>
      <c r="CF3" s="1200"/>
      <c r="CG3" s="1199" t="s">
        <v>716</v>
      </c>
      <c r="CH3" s="1200"/>
      <c r="CI3" s="1200"/>
      <c r="CJ3" s="1200"/>
      <c r="CK3" s="1200"/>
      <c r="CL3" s="1200"/>
      <c r="CM3" s="1200"/>
      <c r="CN3" s="1200"/>
      <c r="CO3" s="1200"/>
      <c r="CP3" s="1200"/>
      <c r="CQ3" s="1200"/>
      <c r="CR3" s="1200"/>
      <c r="CS3" s="1199" t="s">
        <v>739</v>
      </c>
      <c r="CT3" s="1200"/>
      <c r="CU3" s="1200"/>
      <c r="CV3" s="1200"/>
      <c r="CW3" s="1200"/>
      <c r="CX3" s="1200"/>
      <c r="CY3" s="1200"/>
      <c r="CZ3" s="1200"/>
      <c r="DA3" s="1200"/>
      <c r="DB3" s="1200"/>
      <c r="DC3" s="1200"/>
      <c r="DD3" s="1200"/>
      <c r="DE3" s="1199" t="s">
        <v>799</v>
      </c>
      <c r="DF3" s="1200"/>
      <c r="DG3" s="1200"/>
      <c r="DH3" s="1200"/>
      <c r="DI3" s="1200"/>
      <c r="DJ3" s="1200"/>
      <c r="DK3" s="1200"/>
      <c r="DL3" s="1200"/>
      <c r="DM3" s="1200"/>
      <c r="DN3" s="1200"/>
      <c r="DO3" s="1200"/>
      <c r="DP3" s="1200"/>
      <c r="DQ3" s="1199" t="s">
        <v>875</v>
      </c>
      <c r="DR3" s="1200"/>
      <c r="DS3" s="1200"/>
      <c r="DT3" s="1200"/>
      <c r="DU3" s="1200"/>
      <c r="DV3" s="1200"/>
      <c r="DW3" s="1200"/>
      <c r="DX3" s="1200"/>
      <c r="DY3" s="1200"/>
      <c r="DZ3" s="1200"/>
      <c r="EA3" s="1200"/>
      <c r="EB3" s="1200"/>
      <c r="EC3" s="1199" t="s">
        <v>901</v>
      </c>
      <c r="ED3" s="1200"/>
      <c r="EE3" s="1200"/>
      <c r="EF3" s="1200"/>
      <c r="EG3" s="1200"/>
      <c r="EH3" s="1200"/>
      <c r="EI3" s="1200"/>
      <c r="EJ3" s="1200"/>
      <c r="EK3" s="1200"/>
      <c r="EL3" s="1200"/>
      <c r="EM3" s="1200"/>
      <c r="EN3" s="1200"/>
      <c r="EO3" s="1199" t="s">
        <v>929</v>
      </c>
      <c r="EP3" s="1200"/>
      <c r="EQ3" s="1200"/>
      <c r="ER3" s="1200"/>
      <c r="ES3" s="1200"/>
      <c r="ET3" s="955"/>
      <c r="EU3" s="955"/>
      <c r="EV3" s="955"/>
      <c r="EW3" s="955"/>
      <c r="EX3" s="955"/>
      <c r="EY3" s="955"/>
    </row>
    <row r="4" spans="1:155">
      <c r="A4" s="1043"/>
      <c r="B4" s="1132"/>
      <c r="C4" s="1132"/>
      <c r="D4" s="1132"/>
      <c r="E4" s="1132"/>
      <c r="F4" s="1132"/>
      <c r="G4" s="1132"/>
      <c r="H4" s="1132"/>
      <c r="I4" s="1132"/>
      <c r="J4" s="1132"/>
      <c r="K4" s="1132"/>
      <c r="L4" s="1207"/>
      <c r="M4" s="1019" t="s">
        <v>158</v>
      </c>
      <c r="N4" s="1019" t="s">
        <v>159</v>
      </c>
      <c r="O4" s="1019" t="s">
        <v>160</v>
      </c>
      <c r="P4" s="1019" t="s">
        <v>161</v>
      </c>
      <c r="Q4" s="1019" t="s">
        <v>162</v>
      </c>
      <c r="R4" s="1019" t="s">
        <v>163</v>
      </c>
      <c r="S4" s="1019" t="s">
        <v>164</v>
      </c>
      <c r="T4" s="1019" t="s">
        <v>165</v>
      </c>
      <c r="U4" s="1019" t="s">
        <v>166</v>
      </c>
      <c r="V4" s="1019" t="s">
        <v>167</v>
      </c>
      <c r="W4" s="1019" t="s">
        <v>168</v>
      </c>
      <c r="X4" s="1019" t="s">
        <v>169</v>
      </c>
      <c r="Y4" s="1019" t="s">
        <v>158</v>
      </c>
      <c r="Z4" s="1019" t="s">
        <v>159</v>
      </c>
      <c r="AA4" s="1019" t="s">
        <v>160</v>
      </c>
      <c r="AB4" s="1019" t="s">
        <v>161</v>
      </c>
      <c r="AC4" s="1019" t="s">
        <v>162</v>
      </c>
      <c r="AD4" s="1019" t="s">
        <v>163</v>
      </c>
      <c r="AE4" s="1019" t="s">
        <v>164</v>
      </c>
      <c r="AF4" s="1019" t="s">
        <v>165</v>
      </c>
      <c r="AG4" s="1019" t="s">
        <v>166</v>
      </c>
      <c r="AH4" s="1019" t="s">
        <v>167</v>
      </c>
      <c r="AI4" s="1019" t="s">
        <v>168</v>
      </c>
      <c r="AJ4" s="1019" t="s">
        <v>169</v>
      </c>
      <c r="AK4" s="1019" t="s">
        <v>158</v>
      </c>
      <c r="AL4" s="1019" t="s">
        <v>159</v>
      </c>
      <c r="AM4" s="1019" t="s">
        <v>160</v>
      </c>
      <c r="AN4" s="1019" t="s">
        <v>161</v>
      </c>
      <c r="AO4" s="1019" t="s">
        <v>162</v>
      </c>
      <c r="AP4" s="1019" t="s">
        <v>163</v>
      </c>
      <c r="AQ4" s="1019" t="s">
        <v>164</v>
      </c>
      <c r="AR4" s="1019" t="s">
        <v>165</v>
      </c>
      <c r="AS4" s="1019" t="s">
        <v>166</v>
      </c>
      <c r="AT4" s="1019" t="s">
        <v>167</v>
      </c>
      <c r="AU4" s="1019" t="s">
        <v>168</v>
      </c>
      <c r="AV4" s="1019" t="s">
        <v>169</v>
      </c>
      <c r="AW4" s="1019" t="s">
        <v>158</v>
      </c>
      <c r="AX4" s="1019" t="s">
        <v>159</v>
      </c>
      <c r="AY4" s="1019" t="s">
        <v>160</v>
      </c>
      <c r="AZ4" s="1019" t="s">
        <v>161</v>
      </c>
      <c r="BA4" s="1019" t="s">
        <v>162</v>
      </c>
      <c r="BB4" s="1019" t="s">
        <v>163</v>
      </c>
      <c r="BC4" s="1019" t="s">
        <v>164</v>
      </c>
      <c r="BD4" s="1019" t="s">
        <v>165</v>
      </c>
      <c r="BE4" s="1019" t="s">
        <v>166</v>
      </c>
      <c r="BF4" s="1019" t="s">
        <v>167</v>
      </c>
      <c r="BG4" s="1019" t="s">
        <v>168</v>
      </c>
      <c r="BH4" s="966" t="s">
        <v>169</v>
      </c>
      <c r="BI4" s="1032" t="s">
        <v>158</v>
      </c>
      <c r="BJ4" s="1019" t="s">
        <v>159</v>
      </c>
      <c r="BK4" s="1019" t="s">
        <v>160</v>
      </c>
      <c r="BL4" s="1019" t="s">
        <v>161</v>
      </c>
      <c r="BM4" s="1019" t="s">
        <v>162</v>
      </c>
      <c r="BN4" s="1019" t="s">
        <v>163</v>
      </c>
      <c r="BO4" s="1019" t="s">
        <v>164</v>
      </c>
      <c r="BP4" s="1019" t="s">
        <v>165</v>
      </c>
      <c r="BQ4" s="1019" t="s">
        <v>166</v>
      </c>
      <c r="BR4" s="1019" t="s">
        <v>167</v>
      </c>
      <c r="BS4" s="1019" t="s">
        <v>168</v>
      </c>
      <c r="BT4" s="1019" t="s">
        <v>169</v>
      </c>
      <c r="BU4" s="1019" t="s">
        <v>158</v>
      </c>
      <c r="BV4" s="1019" t="s">
        <v>159</v>
      </c>
      <c r="BW4" s="1019" t="s">
        <v>160</v>
      </c>
      <c r="BX4" s="1019" t="s">
        <v>161</v>
      </c>
      <c r="BY4" s="1019" t="s">
        <v>162</v>
      </c>
      <c r="BZ4" s="1019" t="s">
        <v>163</v>
      </c>
      <c r="CA4" s="1019" t="s">
        <v>164</v>
      </c>
      <c r="CB4" s="1019" t="s">
        <v>165</v>
      </c>
      <c r="CC4" s="1019" t="s">
        <v>166</v>
      </c>
      <c r="CD4" s="1019" t="s">
        <v>167</v>
      </c>
      <c r="CE4" s="1019" t="s">
        <v>168</v>
      </c>
      <c r="CF4" s="1019" t="s">
        <v>169</v>
      </c>
      <c r="CG4" s="1019" t="s">
        <v>158</v>
      </c>
      <c r="CH4" s="1019" t="s">
        <v>159</v>
      </c>
      <c r="CI4" s="1019" t="s">
        <v>160</v>
      </c>
      <c r="CJ4" s="1019" t="s">
        <v>161</v>
      </c>
      <c r="CK4" s="1019" t="s">
        <v>162</v>
      </c>
      <c r="CL4" s="1019" t="s">
        <v>163</v>
      </c>
      <c r="CM4" s="1019" t="s">
        <v>164</v>
      </c>
      <c r="CN4" s="1019" t="s">
        <v>165</v>
      </c>
      <c r="CO4" s="1019" t="s">
        <v>166</v>
      </c>
      <c r="CP4" s="1019" t="s">
        <v>167</v>
      </c>
      <c r="CQ4" s="1019" t="s">
        <v>168</v>
      </c>
      <c r="CR4" s="1019" t="s">
        <v>169</v>
      </c>
      <c r="CS4" s="1019" t="s">
        <v>158</v>
      </c>
      <c r="CT4" s="1019" t="s">
        <v>159</v>
      </c>
      <c r="CU4" s="1019" t="s">
        <v>160</v>
      </c>
      <c r="CV4" s="1019" t="s">
        <v>161</v>
      </c>
      <c r="CW4" s="1019" t="s">
        <v>162</v>
      </c>
      <c r="CX4" s="1019" t="s">
        <v>163</v>
      </c>
      <c r="CY4" s="1019" t="s">
        <v>164</v>
      </c>
      <c r="CZ4" s="1019" t="s">
        <v>165</v>
      </c>
      <c r="DA4" s="1019" t="s">
        <v>166</v>
      </c>
      <c r="DB4" s="1019" t="s">
        <v>167</v>
      </c>
      <c r="DC4" s="1019" t="s">
        <v>168</v>
      </c>
      <c r="DD4" s="1019" t="s">
        <v>169</v>
      </c>
      <c r="DE4" s="1019" t="s">
        <v>158</v>
      </c>
      <c r="DF4" s="1019" t="s">
        <v>159</v>
      </c>
      <c r="DG4" s="1019" t="s">
        <v>160</v>
      </c>
      <c r="DH4" s="1019" t="s">
        <v>161</v>
      </c>
      <c r="DI4" s="1019" t="s">
        <v>162</v>
      </c>
      <c r="DJ4" s="1019" t="s">
        <v>163</v>
      </c>
      <c r="DK4" s="1019" t="s">
        <v>164</v>
      </c>
      <c r="DL4" s="1019" t="s">
        <v>165</v>
      </c>
      <c r="DM4" s="1019" t="s">
        <v>166</v>
      </c>
      <c r="DN4" s="1019" t="s">
        <v>167</v>
      </c>
      <c r="DO4" s="1019" t="s">
        <v>168</v>
      </c>
      <c r="DP4" s="1019" t="s">
        <v>169</v>
      </c>
      <c r="DQ4" s="1019" t="s">
        <v>158</v>
      </c>
      <c r="DR4" s="1019" t="s">
        <v>159</v>
      </c>
      <c r="DS4" s="1019" t="s">
        <v>160</v>
      </c>
      <c r="DT4" s="1019" t="s">
        <v>161</v>
      </c>
      <c r="DU4" s="1019" t="s">
        <v>162</v>
      </c>
      <c r="DV4" s="1019" t="s">
        <v>163</v>
      </c>
      <c r="DW4" s="1019" t="s">
        <v>164</v>
      </c>
      <c r="DX4" s="1019" t="s">
        <v>165</v>
      </c>
      <c r="DY4" s="1019" t="s">
        <v>166</v>
      </c>
      <c r="DZ4" s="1019" t="s">
        <v>167</v>
      </c>
      <c r="EA4" s="1019" t="s">
        <v>168</v>
      </c>
      <c r="EB4" s="1019" t="s">
        <v>169</v>
      </c>
      <c r="EC4" s="1019" t="s">
        <v>158</v>
      </c>
      <c r="ED4" s="1019" t="s">
        <v>159</v>
      </c>
      <c r="EE4" s="1019" t="s">
        <v>160</v>
      </c>
      <c r="EF4" s="1019" t="s">
        <v>161</v>
      </c>
      <c r="EG4" s="1019" t="s">
        <v>162</v>
      </c>
      <c r="EH4" s="1019" t="s">
        <v>163</v>
      </c>
      <c r="EI4" s="1019" t="s">
        <v>164</v>
      </c>
      <c r="EJ4" s="1019" t="s">
        <v>165</v>
      </c>
      <c r="EK4" s="1019" t="s">
        <v>166</v>
      </c>
      <c r="EL4" s="1019" t="s">
        <v>167</v>
      </c>
      <c r="EM4" s="1019" t="s">
        <v>168</v>
      </c>
      <c r="EN4" s="1019" t="s">
        <v>169</v>
      </c>
      <c r="EO4" s="1019" t="s">
        <v>158</v>
      </c>
      <c r="EP4" s="1019" t="s">
        <v>159</v>
      </c>
      <c r="EQ4" s="1019" t="s">
        <v>160</v>
      </c>
      <c r="ER4" s="1019" t="s">
        <v>161</v>
      </c>
      <c r="ES4" s="1019" t="s">
        <v>162</v>
      </c>
    </row>
    <row r="5" spans="1:155">
      <c r="A5" s="588"/>
      <c r="B5" s="589"/>
      <c r="C5" s="589"/>
      <c r="D5" s="589"/>
      <c r="E5" s="589"/>
      <c r="AC5" s="590"/>
      <c r="AI5" s="10"/>
    </row>
    <row r="6" spans="1:155" s="9" customFormat="1" ht="15" customHeight="1">
      <c r="A6" s="591" t="s">
        <v>639</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118121.33324865729</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c r="EP6" s="700">
        <v>119926.12736533768</v>
      </c>
      <c r="EQ6" s="700">
        <v>120259.4699073977</v>
      </c>
      <c r="ER6" s="700">
        <v>118635.44358239771</v>
      </c>
      <c r="ES6" s="700">
        <v>122042.12482281282</v>
      </c>
    </row>
    <row r="7" spans="1:155" s="9" customFormat="1" ht="15" customHeight="1">
      <c r="A7" s="592" t="s">
        <v>640</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c r="EP7" s="699">
        <v>63902.773053432356</v>
      </c>
      <c r="EQ7" s="699">
        <v>62872.53659543235</v>
      </c>
      <c r="ER7" s="699">
        <v>61785.608270432363</v>
      </c>
      <c r="ES7" s="699">
        <v>62641.419510432366</v>
      </c>
    </row>
    <row r="8" spans="1:155" ht="15" customHeight="1">
      <c r="A8" s="593" t="s">
        <v>641</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c r="EP8" s="699">
        <v>5665.9062996597931</v>
      </c>
      <c r="EQ8" s="699">
        <v>5202.8982996597933</v>
      </c>
      <c r="ER8" s="699">
        <v>5202.8982996597933</v>
      </c>
      <c r="ES8" s="699">
        <v>5601.3632996597935</v>
      </c>
    </row>
    <row r="9" spans="1:155" ht="15" customHeight="1">
      <c r="A9" s="593" t="s">
        <v>642</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57086.2476808926</v>
      </c>
      <c r="EL9" s="699">
        <v>58231.467680892558</v>
      </c>
      <c r="EM9" s="699">
        <v>58312.543680892566</v>
      </c>
      <c r="EN9" s="699">
        <v>58488.336680892571</v>
      </c>
      <c r="EO9" s="699">
        <v>57636.689680892559</v>
      </c>
      <c r="EP9" s="699">
        <v>57956.754680892562</v>
      </c>
      <c r="EQ9" s="699">
        <v>57385.484680892558</v>
      </c>
      <c r="ER9" s="699">
        <v>56295.40268089257</v>
      </c>
      <c r="ES9" s="699">
        <v>56749.237680892569</v>
      </c>
    </row>
    <row r="10" spans="1:155" ht="15" customHeight="1">
      <c r="A10" s="593" t="s">
        <v>776</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c r="EP10" s="699">
        <v>0</v>
      </c>
      <c r="EQ10" s="699">
        <v>0</v>
      </c>
      <c r="ER10" s="699">
        <v>0</v>
      </c>
      <c r="ES10" s="699">
        <v>0</v>
      </c>
    </row>
    <row r="11" spans="1:155">
      <c r="A11" s="593" t="s">
        <v>643</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c r="EP11" s="699">
        <v>280.1120728799998</v>
      </c>
      <c r="EQ11" s="699">
        <v>284.15361487999996</v>
      </c>
      <c r="ER11" s="699">
        <v>287.3072898800001</v>
      </c>
      <c r="ES11" s="699">
        <v>290.8185298800002</v>
      </c>
    </row>
    <row r="12" spans="1:155" ht="15" customHeight="1">
      <c r="A12" s="592" t="s">
        <v>644</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c r="EP12" s="699">
        <v>56023.354311905328</v>
      </c>
      <c r="EQ12" s="699">
        <v>57386.933311965338</v>
      </c>
      <c r="ER12" s="699">
        <v>56849.83531196534</v>
      </c>
      <c r="ES12" s="699">
        <v>59400.705312380458</v>
      </c>
    </row>
    <row r="13" spans="1:155" ht="15" customHeight="1">
      <c r="A13" s="593" t="s">
        <v>641</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c r="EP13" s="699">
        <v>3817.5195490206206</v>
      </c>
      <c r="EQ13" s="699">
        <v>5080.0385490806329</v>
      </c>
      <c r="ER13" s="699">
        <v>5080.0385490806329</v>
      </c>
      <c r="ES13" s="699">
        <v>7081.7235494957504</v>
      </c>
    </row>
    <row r="14" spans="1:155" ht="15" customHeight="1">
      <c r="A14" s="593" t="s">
        <v>645</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c r="EP14" s="699">
        <v>41201.886762884715</v>
      </c>
      <c r="EQ14" s="699">
        <v>41302.946762884712</v>
      </c>
      <c r="ER14" s="699">
        <v>40765.848762884714</v>
      </c>
      <c r="ES14" s="699">
        <v>41315.033762884712</v>
      </c>
    </row>
    <row r="15" spans="1:155" ht="15.75" thickBot="1">
      <c r="A15" s="799" t="s">
        <v>776</v>
      </c>
      <c r="B15" s="800">
        <f t="shared" si="0"/>
        <v>350.4</v>
      </c>
      <c r="C15" s="800">
        <v>350.4</v>
      </c>
      <c r="D15" s="800">
        <v>350.4</v>
      </c>
      <c r="E15" s="800">
        <v>350.4</v>
      </c>
      <c r="F15" s="800">
        <v>6761.4</v>
      </c>
      <c r="G15" s="800">
        <v>6761.4</v>
      </c>
      <c r="H15" s="800">
        <v>11366.3</v>
      </c>
      <c r="I15" s="800">
        <v>11003.947999999999</v>
      </c>
      <c r="J15" s="800">
        <v>11003.947999999999</v>
      </c>
      <c r="K15" s="800">
        <v>11003.947999999999</v>
      </c>
      <c r="L15" s="800">
        <v>11003.947999999999</v>
      </c>
      <c r="M15" s="800">
        <v>350.4</v>
      </c>
      <c r="N15" s="800">
        <v>350.4</v>
      </c>
      <c r="O15" s="800">
        <v>350.4</v>
      </c>
      <c r="P15" s="800">
        <v>350.4</v>
      </c>
      <c r="Q15" s="800">
        <v>350.4</v>
      </c>
      <c r="R15" s="800">
        <v>350.4</v>
      </c>
      <c r="S15" s="800">
        <v>350.4</v>
      </c>
      <c r="T15" s="800">
        <v>350.4</v>
      </c>
      <c r="U15" s="800">
        <v>350.4</v>
      </c>
      <c r="V15" s="800">
        <v>350.4</v>
      </c>
      <c r="W15" s="800">
        <v>350.4</v>
      </c>
      <c r="X15" s="800">
        <v>350.4</v>
      </c>
      <c r="Y15" s="800">
        <v>350.4</v>
      </c>
      <c r="Z15" s="800">
        <v>350.4</v>
      </c>
      <c r="AA15" s="800">
        <v>350.4</v>
      </c>
      <c r="AB15" s="800">
        <v>350.4</v>
      </c>
      <c r="AC15" s="800">
        <v>350.4</v>
      </c>
      <c r="AD15" s="800">
        <v>350.4</v>
      </c>
      <c r="AE15" s="800">
        <v>350.4</v>
      </c>
      <c r="AF15" s="800">
        <v>350.4</v>
      </c>
      <c r="AG15" s="800">
        <v>350.4</v>
      </c>
      <c r="AH15" s="800">
        <v>350.4</v>
      </c>
      <c r="AI15" s="800">
        <v>350.4</v>
      </c>
      <c r="AJ15" s="800">
        <v>350.4</v>
      </c>
      <c r="AK15" s="800">
        <v>350.4</v>
      </c>
      <c r="AL15" s="800">
        <v>350.4</v>
      </c>
      <c r="AM15" s="800">
        <v>350.4</v>
      </c>
      <c r="AN15" s="800">
        <v>350.4</v>
      </c>
      <c r="AO15" s="800">
        <v>350.4</v>
      </c>
      <c r="AP15" s="800">
        <v>350.4</v>
      </c>
      <c r="AQ15" s="800">
        <v>350.4</v>
      </c>
      <c r="AR15" s="800">
        <v>350.4</v>
      </c>
      <c r="AS15" s="800">
        <v>350.4</v>
      </c>
      <c r="AT15" s="800">
        <v>350.4</v>
      </c>
      <c r="AU15" s="800">
        <v>350.4</v>
      </c>
      <c r="AV15" s="800">
        <v>350.4</v>
      </c>
      <c r="AW15" s="800">
        <v>350.4</v>
      </c>
      <c r="AX15" s="800">
        <v>350.4</v>
      </c>
      <c r="AY15" s="800">
        <v>350.4</v>
      </c>
      <c r="AZ15" s="800">
        <v>350.4</v>
      </c>
      <c r="BA15" s="800">
        <v>350.4</v>
      </c>
      <c r="BB15" s="800">
        <v>350.4</v>
      </c>
      <c r="BC15" s="800">
        <v>350.4</v>
      </c>
      <c r="BD15" s="800">
        <v>350.4</v>
      </c>
      <c r="BE15" s="800">
        <v>350.4</v>
      </c>
      <c r="BF15" s="800">
        <v>350.4</v>
      </c>
      <c r="BG15" s="800">
        <v>350.4</v>
      </c>
      <c r="BH15" s="801">
        <v>350.4</v>
      </c>
      <c r="BI15" s="801">
        <v>328.2</v>
      </c>
      <c r="BJ15" s="801">
        <v>328.2</v>
      </c>
      <c r="BK15" s="801">
        <v>328.2</v>
      </c>
      <c r="BL15" s="801">
        <v>328.2</v>
      </c>
      <c r="BM15" s="801">
        <v>328.2</v>
      </c>
      <c r="BN15" s="801">
        <v>328.2</v>
      </c>
      <c r="BO15" s="801">
        <v>328.2</v>
      </c>
      <c r="BP15" s="801">
        <v>6761.4</v>
      </c>
      <c r="BQ15" s="801">
        <v>6761.4</v>
      </c>
      <c r="BR15" s="801">
        <v>6761.4</v>
      </c>
      <c r="BS15" s="801">
        <v>6761.4</v>
      </c>
      <c r="BT15" s="801">
        <v>6761.4</v>
      </c>
      <c r="BU15" s="801">
        <v>6761.4</v>
      </c>
      <c r="BV15" s="801">
        <v>6761.4</v>
      </c>
      <c r="BW15" s="801">
        <v>6761.4</v>
      </c>
      <c r="BX15" s="801">
        <v>6761.4</v>
      </c>
      <c r="BY15" s="801">
        <v>6761.4</v>
      </c>
      <c r="BZ15" s="801">
        <v>6761.4</v>
      </c>
      <c r="CA15" s="801">
        <v>6761.4</v>
      </c>
      <c r="CB15" s="801">
        <v>6761.4</v>
      </c>
      <c r="CC15" s="801">
        <v>6761.4</v>
      </c>
      <c r="CD15" s="801">
        <v>6761.4</v>
      </c>
      <c r="CE15" s="801">
        <v>6761.4</v>
      </c>
      <c r="CF15" s="801">
        <v>6761.4</v>
      </c>
      <c r="CG15" s="801">
        <v>6761.4</v>
      </c>
      <c r="CH15" s="801">
        <v>6761.4</v>
      </c>
      <c r="CI15" s="801">
        <v>11366.3</v>
      </c>
      <c r="CJ15" s="801">
        <v>11366.3</v>
      </c>
      <c r="CK15" s="801">
        <v>11366.3</v>
      </c>
      <c r="CL15" s="801">
        <v>11366.3</v>
      </c>
      <c r="CM15" s="801">
        <v>11366.3</v>
      </c>
      <c r="CN15" s="801">
        <v>11366.3</v>
      </c>
      <c r="CO15" s="801">
        <v>11366.3</v>
      </c>
      <c r="CP15" s="801">
        <v>11366.3</v>
      </c>
      <c r="CQ15" s="801">
        <v>11366.3</v>
      </c>
      <c r="CR15" s="801">
        <v>11366.3</v>
      </c>
      <c r="CS15" s="802">
        <v>11366.3</v>
      </c>
      <c r="CT15" s="802">
        <v>11366.3</v>
      </c>
      <c r="CU15" s="802">
        <v>11366.3</v>
      </c>
      <c r="CV15" s="802">
        <v>11366.3</v>
      </c>
      <c r="CW15" s="802">
        <v>11366.3</v>
      </c>
      <c r="CX15" s="802">
        <v>11366.3</v>
      </c>
      <c r="CY15" s="802">
        <v>11366.3</v>
      </c>
      <c r="CZ15" s="802">
        <v>11366.3</v>
      </c>
      <c r="DA15" s="802">
        <v>11366.3</v>
      </c>
      <c r="DB15" s="802">
        <v>11366.3</v>
      </c>
      <c r="DC15" s="802">
        <v>11366.3</v>
      </c>
      <c r="DD15" s="802">
        <v>11003.947999999999</v>
      </c>
      <c r="DE15" s="802">
        <v>11003.947999999999</v>
      </c>
      <c r="DF15" s="802">
        <v>11003.947999999999</v>
      </c>
      <c r="DG15" s="802">
        <v>11003.947999999999</v>
      </c>
      <c r="DH15" s="802">
        <v>11003.947999999999</v>
      </c>
      <c r="DI15" s="802">
        <v>11003.947999999999</v>
      </c>
      <c r="DJ15" s="802">
        <v>11003.947999999999</v>
      </c>
      <c r="DK15" s="802">
        <v>11003.947999999999</v>
      </c>
      <c r="DL15" s="802">
        <v>11003.947999999999</v>
      </c>
      <c r="DM15" s="802">
        <v>11003.947999999999</v>
      </c>
      <c r="DN15" s="802">
        <v>11003.947999999999</v>
      </c>
      <c r="DO15" s="802">
        <v>11003.947999999999</v>
      </c>
      <c r="DP15" s="802">
        <v>11003.947999999999</v>
      </c>
      <c r="DQ15" s="802">
        <v>11003.947999999999</v>
      </c>
      <c r="DR15" s="802">
        <v>11003.947999999999</v>
      </c>
      <c r="DS15" s="802">
        <v>11003.947999999999</v>
      </c>
      <c r="DT15" s="802">
        <v>11003.947999999999</v>
      </c>
      <c r="DU15" s="802">
        <v>11003.947999999999</v>
      </c>
      <c r="DV15" s="802">
        <v>11003.947999999999</v>
      </c>
      <c r="DW15" s="802">
        <v>11003.947999999999</v>
      </c>
      <c r="DX15" s="802">
        <v>11003.947999999999</v>
      </c>
      <c r="DY15" s="802">
        <v>11003.947999999999</v>
      </c>
      <c r="DZ15" s="802">
        <v>11003.947999999999</v>
      </c>
      <c r="EA15" s="802">
        <v>11003.947999999999</v>
      </c>
      <c r="EB15" s="802">
        <v>11003.947999999999</v>
      </c>
      <c r="EC15" s="938">
        <v>11003.947999999999</v>
      </c>
      <c r="ED15" s="938">
        <v>11003.947999999999</v>
      </c>
      <c r="EE15" s="938">
        <v>11003.947999999999</v>
      </c>
      <c r="EF15" s="938">
        <v>11003.947999999999</v>
      </c>
      <c r="EG15" s="938">
        <v>11003.947999999999</v>
      </c>
      <c r="EH15" s="938">
        <v>11003.947999999999</v>
      </c>
      <c r="EI15" s="938">
        <v>11003.947999999999</v>
      </c>
      <c r="EJ15" s="938">
        <v>11003.947999999999</v>
      </c>
      <c r="EK15" s="938">
        <v>11003.947999999999</v>
      </c>
      <c r="EL15" s="938">
        <v>11003.947999999999</v>
      </c>
      <c r="EM15" s="938">
        <v>11003.947999999999</v>
      </c>
      <c r="EN15" s="938">
        <v>11003.947999999999</v>
      </c>
      <c r="EO15" s="938">
        <v>11003.947999999999</v>
      </c>
      <c r="EP15" s="938">
        <v>11003.947999999999</v>
      </c>
      <c r="EQ15" s="938">
        <v>11003.947999999999</v>
      </c>
      <c r="ER15" s="938">
        <v>11003.947999999999</v>
      </c>
      <c r="ES15" s="938">
        <v>11003.947999999999</v>
      </c>
    </row>
    <row r="16" spans="1:155" ht="15" customHeight="1">
      <c r="A16" s="272" t="s">
        <v>985</v>
      </c>
      <c r="B16" s="272"/>
      <c r="C16" s="272"/>
      <c r="D16" s="272"/>
      <c r="E16" s="272"/>
      <c r="F16" s="272"/>
      <c r="G16" s="272"/>
      <c r="H16" s="272"/>
      <c r="I16" s="272"/>
      <c r="J16" s="272"/>
      <c r="K16" s="272"/>
      <c r="L16" s="272"/>
      <c r="T16" s="585"/>
      <c r="AC16" s="590"/>
      <c r="AE16" s="594"/>
      <c r="AI16" s="10"/>
    </row>
    <row r="17" spans="1:114" s="586" customFormat="1" ht="23.25" customHeight="1">
      <c r="A17" s="1206" t="s">
        <v>986</v>
      </c>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753"/>
      <c r="AG17" s="753"/>
      <c r="AH17" s="753"/>
      <c r="AI17" s="753"/>
      <c r="AJ17" s="753"/>
      <c r="AK17" s="753"/>
      <c r="AL17" s="753"/>
      <c r="AM17" s="753"/>
      <c r="AN17" s="753"/>
      <c r="AO17" s="753"/>
      <c r="AP17" s="753"/>
      <c r="AQ17" s="753"/>
      <c r="AR17" s="753"/>
      <c r="AS17" s="753"/>
      <c r="AT17" s="753"/>
      <c r="AU17" s="753"/>
      <c r="AV17" s="753"/>
      <c r="AW17" s="753"/>
      <c r="AX17" s="753"/>
      <c r="AY17" s="753"/>
      <c r="AZ17" s="753"/>
      <c r="BA17" s="753"/>
      <c r="BB17" s="753"/>
      <c r="BC17" s="753"/>
      <c r="BD17" s="753"/>
      <c r="BE17" s="753"/>
      <c r="BF17" s="753"/>
      <c r="BG17" s="753"/>
      <c r="BH17" s="753"/>
      <c r="BI17" s="753"/>
      <c r="BJ17" s="753"/>
      <c r="BK17" s="753"/>
      <c r="BL17" s="753"/>
      <c r="BM17" s="753"/>
      <c r="BN17" s="753"/>
      <c r="BO17" s="753"/>
      <c r="BP17" s="753"/>
      <c r="BQ17" s="753"/>
      <c r="BR17" s="753"/>
      <c r="BS17" s="753"/>
      <c r="BT17" s="753"/>
      <c r="BU17" s="753"/>
      <c r="BV17" s="753"/>
      <c r="BW17" s="753"/>
      <c r="BX17" s="753"/>
      <c r="BY17" s="753"/>
      <c r="BZ17" s="753"/>
      <c r="CA17" s="753"/>
      <c r="CB17" s="753"/>
      <c r="CC17" s="753"/>
      <c r="CD17" s="753"/>
      <c r="CE17" s="753"/>
      <c r="CF17" s="753"/>
      <c r="CG17" s="753"/>
      <c r="CH17" s="753"/>
      <c r="CI17" s="753"/>
      <c r="CJ17" s="753"/>
      <c r="CK17" s="753"/>
      <c r="CL17" s="753"/>
      <c r="CM17" s="753"/>
      <c r="CN17" s="753"/>
      <c r="CO17" s="753"/>
      <c r="CP17" s="753"/>
      <c r="CQ17" s="753"/>
      <c r="DG17" s="10"/>
      <c r="DH17" s="10"/>
      <c r="DJ17" s="10"/>
    </row>
    <row r="18" spans="1:114">
      <c r="F18" s="595"/>
      <c r="G18" s="595"/>
      <c r="H18" s="601"/>
      <c r="I18" s="601"/>
      <c r="J18" s="601"/>
      <c r="K18" s="601"/>
      <c r="L18" s="601"/>
      <c r="DH18" s="586"/>
      <c r="DJ18" s="586"/>
    </row>
    <row r="20" spans="1:114">
      <c r="F20" s="596"/>
      <c r="G20" s="596"/>
      <c r="H20" s="596"/>
      <c r="I20" s="596"/>
      <c r="J20" s="596"/>
      <c r="K20" s="596"/>
      <c r="L20" s="596"/>
    </row>
  </sheetData>
  <mergeCells count="24">
    <mergeCell ref="EC3:EN3"/>
    <mergeCell ref="DQ3:EB3"/>
    <mergeCell ref="K3:K4"/>
    <mergeCell ref="CS3:DD3"/>
    <mergeCell ref="CG3:CR3"/>
    <mergeCell ref="BU3:CF3"/>
    <mergeCell ref="DE3:DP3"/>
    <mergeCell ref="L3:L4"/>
    <mergeCell ref="EO3:ES3"/>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7"/>
  <sheetViews>
    <sheetView showGridLines="0" topLeftCell="A33" zoomScaleNormal="100" zoomScaleSheetLayoutView="100" zoomScalePageLayoutView="90" workbookViewId="0">
      <selection activeCell="I55" sqref="I55"/>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646</v>
      </c>
    </row>
    <row r="2" spans="1:14" ht="15" customHeight="1">
      <c r="A2" s="599" t="s">
        <v>76</v>
      </c>
    </row>
    <row r="3" spans="1:14" ht="16.5" customHeight="1">
      <c r="A3" s="1246"/>
      <c r="B3" s="1066" t="s">
        <v>647</v>
      </c>
      <c r="C3" s="1067"/>
      <c r="D3" s="1067"/>
      <c r="E3" s="1068"/>
      <c r="F3" s="1067" t="s">
        <v>648</v>
      </c>
      <c r="G3" s="1067"/>
      <c r="H3" s="1067"/>
      <c r="I3" s="1067"/>
      <c r="J3" s="1066" t="s">
        <v>649</v>
      </c>
      <c r="K3" s="1067"/>
      <c r="L3" s="1067"/>
      <c r="M3" s="1068"/>
      <c r="N3" s="1221" t="s">
        <v>650</v>
      </c>
    </row>
    <row r="4" spans="1:14" ht="15" customHeight="1">
      <c r="A4" s="1246"/>
      <c r="B4" s="1216" t="s">
        <v>651</v>
      </c>
      <c r="C4" s="1216" t="s">
        <v>229</v>
      </c>
      <c r="D4" s="1216" t="s">
        <v>652</v>
      </c>
      <c r="E4" s="1216" t="s">
        <v>653</v>
      </c>
      <c r="F4" s="1215" t="s">
        <v>651</v>
      </c>
      <c r="G4" s="1216" t="s">
        <v>229</v>
      </c>
      <c r="H4" s="1216" t="s">
        <v>652</v>
      </c>
      <c r="I4" s="1216" t="s">
        <v>653</v>
      </c>
      <c r="J4" s="1216" t="s">
        <v>651</v>
      </c>
      <c r="K4" s="1216" t="s">
        <v>229</v>
      </c>
      <c r="L4" s="1216" t="s">
        <v>652</v>
      </c>
      <c r="M4" s="1216" t="s">
        <v>653</v>
      </c>
      <c r="N4" s="1221"/>
    </row>
    <row r="5" spans="1:14">
      <c r="A5" s="1247"/>
      <c r="B5" s="1229"/>
      <c r="C5" s="1229"/>
      <c r="D5" s="1229"/>
      <c r="E5" s="1229"/>
      <c r="F5" s="1236"/>
      <c r="G5" s="1229"/>
      <c r="H5" s="1229"/>
      <c r="I5" s="1229"/>
      <c r="J5" s="1229"/>
      <c r="K5" s="1229"/>
      <c r="L5" s="1229"/>
      <c r="M5" s="1229"/>
      <c r="N5" s="1239"/>
    </row>
    <row r="6" spans="1:14">
      <c r="A6" s="600" t="s">
        <v>602</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603</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604</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605</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606</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607</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608</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609</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610</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611</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612</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613</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718</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719</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720</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721</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722</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723</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724</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725</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726</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727</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728</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729</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730</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731</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732</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737</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740</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777</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792</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850</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851</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860</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873</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874</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879</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884</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893</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900</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907</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915</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920</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c r="A49" s="682" t="s">
        <v>923</v>
      </c>
      <c r="B49" s="601">
        <v>126005.58522859315</v>
      </c>
      <c r="C49" s="601">
        <v>3978.7097943812496</v>
      </c>
      <c r="D49" s="601">
        <v>1697.8052622466698</v>
      </c>
      <c r="E49" s="601">
        <v>128549.27903692238</v>
      </c>
      <c r="F49" s="601">
        <v>33538.252048459988</v>
      </c>
      <c r="G49" s="601">
        <v>0</v>
      </c>
      <c r="H49" s="601">
        <v>1253.8049155954</v>
      </c>
      <c r="I49" s="601">
        <v>32188.152246863847</v>
      </c>
      <c r="J49" s="601">
        <v>41115.414750998141</v>
      </c>
      <c r="K49" s="601">
        <v>0</v>
      </c>
      <c r="L49" s="601">
        <v>-240.57282163604998</v>
      </c>
      <c r="M49" s="601">
        <v>40874.84192936209</v>
      </c>
      <c r="N49" s="601">
        <v>201612.27321314829</v>
      </c>
      <c r="P49" s="602"/>
    </row>
    <row r="50" spans="1:20" ht="15.75" thickBot="1">
      <c r="A50" s="951" t="s">
        <v>931</v>
      </c>
      <c r="B50" s="952">
        <v>128549.27903692238</v>
      </c>
      <c r="C50" s="790">
        <v>1196.4818251613301</v>
      </c>
      <c r="D50" s="790">
        <v>1059.5443028903201</v>
      </c>
      <c r="E50" s="790">
        <v>130151.46107471742</v>
      </c>
      <c r="F50" s="790">
        <v>32188.152246863847</v>
      </c>
      <c r="G50" s="790">
        <v>0</v>
      </c>
      <c r="H50" s="790">
        <v>453.19063741403045</v>
      </c>
      <c r="I50" s="790">
        <v>31843.36195628958</v>
      </c>
      <c r="J50" s="790">
        <v>40874.84192936209</v>
      </c>
      <c r="K50" s="790">
        <v>0</v>
      </c>
      <c r="L50" s="790">
        <v>-461.58985221719996</v>
      </c>
      <c r="M50" s="790">
        <v>40438.453379589628</v>
      </c>
      <c r="N50" s="790">
        <v>202433.27641059662</v>
      </c>
      <c r="P50" s="602"/>
    </row>
    <row r="51" spans="1:20" s="603" customFormat="1" ht="15" customHeight="1">
      <c r="A51" s="943" t="s">
        <v>987</v>
      </c>
      <c r="B51" s="944"/>
      <c r="C51" s="945"/>
      <c r="D51" s="946"/>
      <c r="E51" s="944"/>
      <c r="F51" s="944"/>
      <c r="G51" s="945"/>
      <c r="H51" s="947"/>
      <c r="I51" s="944"/>
      <c r="J51" s="944"/>
      <c r="K51" s="945"/>
      <c r="L51" s="945"/>
      <c r="M51" s="944"/>
      <c r="N51" s="947"/>
    </row>
    <row r="52" spans="1:20" s="604" customFormat="1" ht="37.5" customHeight="1">
      <c r="A52" s="1244" t="s">
        <v>988</v>
      </c>
      <c r="B52" s="1244"/>
      <c r="C52" s="1244"/>
      <c r="D52" s="1244"/>
      <c r="E52" s="1244"/>
      <c r="F52" s="1244"/>
      <c r="G52" s="1244"/>
      <c r="H52" s="1244"/>
      <c r="I52" s="1244"/>
      <c r="J52" s="1244"/>
      <c r="K52" s="1244"/>
      <c r="L52" s="1244"/>
      <c r="M52" s="1244"/>
      <c r="N52" s="1244"/>
    </row>
    <row r="53" spans="1:20">
      <c r="A53" s="1245" t="s">
        <v>654</v>
      </c>
      <c r="B53" s="1245"/>
      <c r="C53" s="1245"/>
      <c r="D53" s="1245"/>
      <c r="E53" s="1245"/>
      <c r="F53" s="1245"/>
      <c r="G53" s="1245"/>
      <c r="H53" s="1245"/>
      <c r="I53" s="1245"/>
      <c r="J53" s="1245"/>
      <c r="K53" s="1245"/>
      <c r="L53" s="1245"/>
      <c r="M53" s="1245"/>
      <c r="N53" s="1245"/>
    </row>
    <row r="57" spans="1:20">
      <c r="G57" s="682"/>
      <c r="H57" s="601"/>
      <c r="I57" s="601"/>
      <c r="J57" s="601"/>
      <c r="K57" s="601"/>
      <c r="L57" s="601"/>
      <c r="M57" s="601"/>
      <c r="N57" s="601"/>
      <c r="O57" s="601"/>
      <c r="P57" s="601"/>
      <c r="Q57" s="601"/>
      <c r="R57" s="601"/>
      <c r="S57" s="601"/>
      <c r="T57" s="601"/>
    </row>
  </sheetData>
  <mergeCells count="19">
    <mergeCell ref="C4:C5"/>
    <mergeCell ref="D4:D5"/>
    <mergeCell ref="E4:E5"/>
    <mergeCell ref="F4:F5"/>
    <mergeCell ref="M4:M5"/>
    <mergeCell ref="A52:N52"/>
    <mergeCell ref="A53:N53"/>
    <mergeCell ref="G4:G5"/>
    <mergeCell ref="H4:H5"/>
    <mergeCell ref="I4:I5"/>
    <mergeCell ref="J4:J5"/>
    <mergeCell ref="K4:K5"/>
    <mergeCell ref="L4:L5"/>
    <mergeCell ref="A3:A5"/>
    <mergeCell ref="B3:E3"/>
    <mergeCell ref="F3:I3"/>
    <mergeCell ref="J3:M3"/>
    <mergeCell ref="N3:N5"/>
    <mergeCell ref="B4:B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E35"/>
  <sheetViews>
    <sheetView showGridLines="0" zoomScaleNormal="100" zoomScaleSheetLayoutView="100" zoomScalePageLayoutView="90" workbookViewId="0">
      <pane xSplit="1" topLeftCell="AS1" activePane="topRight" state="frozen"/>
      <selection pane="topRight" activeCell="A34" sqref="A34"/>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6" width="9.28515625" style="622" customWidth="1"/>
    <col min="47" max="47" width="9.28515625" customWidth="1"/>
    <col min="48" max="57" width="9.28515625" style="622" customWidth="1"/>
    <col min="58" max="16384" width="9" style="622"/>
  </cols>
  <sheetData>
    <row r="1" spans="1:57" s="606" customFormat="1" ht="22.35" customHeight="1">
      <c r="A1" s="605" t="s">
        <v>73</v>
      </c>
      <c r="B1" s="607"/>
      <c r="C1" s="607"/>
      <c r="D1" s="607"/>
      <c r="E1" s="607"/>
      <c r="F1" s="607"/>
      <c r="G1" s="607"/>
      <c r="H1" s="607"/>
      <c r="I1" s="607"/>
      <c r="J1" s="607"/>
      <c r="K1" s="607"/>
      <c r="L1" s="607"/>
      <c r="Q1" s="608"/>
      <c r="AU1"/>
    </row>
    <row r="2" spans="1:57" s="606" customFormat="1" ht="15" customHeight="1">
      <c r="A2" s="609" t="s">
        <v>76</v>
      </c>
      <c r="B2" s="607"/>
      <c r="C2" s="607"/>
      <c r="D2" s="607"/>
      <c r="E2" s="607"/>
      <c r="F2" s="607"/>
      <c r="G2" s="607"/>
      <c r="H2" s="607"/>
      <c r="I2" s="607"/>
      <c r="J2" s="607"/>
      <c r="K2" s="607"/>
      <c r="L2" s="607"/>
      <c r="Q2" s="608"/>
      <c r="AU2"/>
    </row>
    <row r="3" spans="1:57" s="610" customFormat="1" ht="16.5" customHeight="1">
      <c r="A3" s="1044"/>
      <c r="B3" s="1248">
        <v>2015</v>
      </c>
      <c r="C3" s="1248">
        <v>2016</v>
      </c>
      <c r="D3" s="1248">
        <v>2017</v>
      </c>
      <c r="E3" s="1248" t="s">
        <v>733</v>
      </c>
      <c r="F3" s="1248" t="s">
        <v>734</v>
      </c>
      <c r="G3" s="1248" t="s">
        <v>717</v>
      </c>
      <c r="H3" s="1248" t="s">
        <v>206</v>
      </c>
      <c r="I3" s="1248" t="s">
        <v>735</v>
      </c>
      <c r="J3" s="1248" t="s">
        <v>821</v>
      </c>
      <c r="K3" s="1248" t="s">
        <v>878</v>
      </c>
      <c r="L3" s="1248" t="s">
        <v>902</v>
      </c>
      <c r="M3" s="1122">
        <v>2015</v>
      </c>
      <c r="N3" s="1123"/>
      <c r="O3" s="1123"/>
      <c r="P3" s="1123"/>
      <c r="Q3" s="1122">
        <v>2016</v>
      </c>
      <c r="R3" s="1123"/>
      <c r="S3" s="1123"/>
      <c r="T3" s="1123"/>
      <c r="U3" s="1122">
        <v>2017</v>
      </c>
      <c r="V3" s="1123"/>
      <c r="W3" s="1123"/>
      <c r="X3" s="1123"/>
      <c r="Y3" s="1122" t="s">
        <v>733</v>
      </c>
      <c r="Z3" s="1123"/>
      <c r="AA3" s="1123"/>
      <c r="AB3" s="1123"/>
      <c r="AC3" s="1122" t="s">
        <v>734</v>
      </c>
      <c r="AD3" s="1123"/>
      <c r="AE3" s="1123"/>
      <c r="AF3" s="1123"/>
      <c r="AG3" s="1122" t="s">
        <v>717</v>
      </c>
      <c r="AH3" s="1123"/>
      <c r="AI3" s="1123"/>
      <c r="AJ3" s="1123"/>
      <c r="AK3" s="1122" t="s">
        <v>716</v>
      </c>
      <c r="AL3" s="1123"/>
      <c r="AM3" s="1123"/>
      <c r="AN3" s="1123"/>
      <c r="AO3" s="1122" t="s">
        <v>735</v>
      </c>
      <c r="AP3" s="1123"/>
      <c r="AQ3" s="1123"/>
      <c r="AR3" s="1123"/>
      <c r="AS3" s="1122" t="s">
        <v>799</v>
      </c>
      <c r="AT3" s="1123"/>
      <c r="AU3" s="1123"/>
      <c r="AV3" s="1123"/>
      <c r="AW3" s="1122" t="s">
        <v>875</v>
      </c>
      <c r="AX3" s="1123"/>
      <c r="AY3" s="1123"/>
      <c r="AZ3" s="1123"/>
      <c r="BA3" s="1122" t="s">
        <v>901</v>
      </c>
      <c r="BB3" s="1123"/>
      <c r="BC3" s="1123"/>
      <c r="BD3" s="1123"/>
      <c r="BE3" s="1045" t="s">
        <v>930</v>
      </c>
    </row>
    <row r="4" spans="1:57" s="610" customFormat="1" ht="16.5" customHeight="1">
      <c r="A4" s="1044"/>
      <c r="B4" s="1248"/>
      <c r="C4" s="1248"/>
      <c r="D4" s="1248"/>
      <c r="E4" s="1248"/>
      <c r="F4" s="1248"/>
      <c r="G4" s="1248"/>
      <c r="H4" s="1248"/>
      <c r="I4" s="1248"/>
      <c r="J4" s="1248"/>
      <c r="K4" s="1248"/>
      <c r="L4" s="1248"/>
      <c r="M4" s="997" t="s">
        <v>97</v>
      </c>
      <c r="N4" s="965" t="s">
        <v>98</v>
      </c>
      <c r="O4" s="965" t="s">
        <v>99</v>
      </c>
      <c r="P4" s="965" t="s">
        <v>100</v>
      </c>
      <c r="Q4" s="965" t="s">
        <v>97</v>
      </c>
      <c r="R4" s="965" t="s">
        <v>98</v>
      </c>
      <c r="S4" s="965" t="s">
        <v>99</v>
      </c>
      <c r="T4" s="965" t="s">
        <v>655</v>
      </c>
      <c r="U4" s="965" t="s">
        <v>97</v>
      </c>
      <c r="V4" s="965" t="s">
        <v>98</v>
      </c>
      <c r="W4" s="965" t="s">
        <v>99</v>
      </c>
      <c r="X4" s="965" t="s">
        <v>100</v>
      </c>
      <c r="Y4" s="965" t="s">
        <v>97</v>
      </c>
      <c r="Z4" s="965" t="s">
        <v>98</v>
      </c>
      <c r="AA4" s="965" t="s">
        <v>99</v>
      </c>
      <c r="AB4" s="965" t="s">
        <v>100</v>
      </c>
      <c r="AC4" s="965" t="s">
        <v>97</v>
      </c>
      <c r="AD4" s="965" t="s">
        <v>98</v>
      </c>
      <c r="AE4" s="965" t="s">
        <v>99</v>
      </c>
      <c r="AF4" s="965" t="s">
        <v>100</v>
      </c>
      <c r="AG4" s="965" t="s">
        <v>97</v>
      </c>
      <c r="AH4" s="965" t="s">
        <v>98</v>
      </c>
      <c r="AI4" s="965" t="s">
        <v>99</v>
      </c>
      <c r="AJ4" s="965" t="s">
        <v>100</v>
      </c>
      <c r="AK4" s="965" t="s">
        <v>97</v>
      </c>
      <c r="AL4" s="965" t="s">
        <v>98</v>
      </c>
      <c r="AM4" s="965" t="s">
        <v>99</v>
      </c>
      <c r="AN4" s="965" t="s">
        <v>100</v>
      </c>
      <c r="AO4" s="965" t="s">
        <v>97</v>
      </c>
      <c r="AP4" s="965" t="s">
        <v>98</v>
      </c>
      <c r="AQ4" s="965" t="s">
        <v>99</v>
      </c>
      <c r="AR4" s="965" t="s">
        <v>100</v>
      </c>
      <c r="AS4" s="965" t="s">
        <v>97</v>
      </c>
      <c r="AT4" s="965" t="s">
        <v>98</v>
      </c>
      <c r="AU4" s="965" t="s">
        <v>99</v>
      </c>
      <c r="AV4" s="965" t="s">
        <v>100</v>
      </c>
      <c r="AW4" s="965" t="s">
        <v>97</v>
      </c>
      <c r="AX4" s="965" t="s">
        <v>98</v>
      </c>
      <c r="AY4" s="965" t="s">
        <v>99</v>
      </c>
      <c r="AZ4" s="965" t="s">
        <v>100</v>
      </c>
      <c r="BA4" s="965" t="s">
        <v>97</v>
      </c>
      <c r="BB4" s="965" t="s">
        <v>98</v>
      </c>
      <c r="BC4" s="965" t="s">
        <v>99</v>
      </c>
      <c r="BD4" s="965" t="s">
        <v>100</v>
      </c>
      <c r="BE4" s="965" t="s">
        <v>97</v>
      </c>
    </row>
    <row r="5" spans="1:57" s="611" customFormat="1" ht="15" customHeight="1">
      <c r="A5" s="611" t="s">
        <v>656</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10661.0626510527</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335">
        <v>3330.3595343344505</v>
      </c>
      <c r="AT5" s="335">
        <v>2164.6543136962705</v>
      </c>
      <c r="AU5" s="335">
        <v>873.80422723928007</v>
      </c>
      <c r="AV5" s="335">
        <v>3673.799568400661</v>
      </c>
      <c r="AW5" s="335">
        <v>2425.0561003972598</v>
      </c>
      <c r="AX5" s="335">
        <v>4174.8879291256699</v>
      </c>
      <c r="AY5" s="335">
        <v>627.54868040838005</v>
      </c>
      <c r="AZ5" s="335">
        <v>3433.56994112137</v>
      </c>
      <c r="BA5" s="335">
        <v>2155.1067169141597</v>
      </c>
      <c r="BB5" s="335">
        <v>2857.3931165577196</v>
      </c>
      <c r="BC5" s="335">
        <v>2262.2142258651302</v>
      </c>
      <c r="BD5" s="335">
        <v>3978.7097943812496</v>
      </c>
      <c r="BE5" s="335">
        <v>1196.4818251613301</v>
      </c>
    </row>
    <row r="6" spans="1:57" s="367" customFormat="1" ht="15" customHeight="1">
      <c r="A6" s="352" t="s">
        <v>657</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53">
        <v>4.8933389625000006</v>
      </c>
      <c r="AT6" s="353">
        <v>85.870261999999997</v>
      </c>
      <c r="AU6" s="353">
        <v>16.375831055999999</v>
      </c>
      <c r="AV6" s="353">
        <v>116.13847365892001</v>
      </c>
      <c r="AW6" s="353">
        <v>10.958700965599999</v>
      </c>
      <c r="AX6" s="353">
        <v>41.224465942159995</v>
      </c>
      <c r="AY6" s="353">
        <v>19.652421929359999</v>
      </c>
      <c r="AZ6" s="353">
        <v>22.785120799999998</v>
      </c>
      <c r="BA6" s="353">
        <v>149.89499236136001</v>
      </c>
      <c r="BB6" s="353">
        <v>62.405653252950003</v>
      </c>
      <c r="BC6" s="353">
        <v>132.07631699999999</v>
      </c>
      <c r="BD6" s="353">
        <v>5.8371606393000004</v>
      </c>
      <c r="BE6" s="353">
        <v>0</v>
      </c>
    </row>
    <row r="7" spans="1:57" s="367" customFormat="1" ht="15" customHeight="1">
      <c r="A7" s="352" t="s">
        <v>658</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53">
        <v>409.25586672309998</v>
      </c>
      <c r="AT7" s="353">
        <v>4.4752720000000004</v>
      </c>
      <c r="AU7" s="353">
        <v>0</v>
      </c>
      <c r="AV7" s="353">
        <v>102.57774567620004</v>
      </c>
      <c r="AW7" s="353">
        <v>1106.7970143497</v>
      </c>
      <c r="AX7" s="353">
        <v>2037.35506175</v>
      </c>
      <c r="AY7" s="353">
        <v>3.2847533019500004</v>
      </c>
      <c r="AZ7" s="353">
        <v>122.9824620447</v>
      </c>
      <c r="BA7" s="353">
        <v>19.0772519814</v>
      </c>
      <c r="BB7" s="353">
        <v>192.547</v>
      </c>
      <c r="BC7" s="353">
        <v>28.313572465099998</v>
      </c>
      <c r="BD7" s="353">
        <v>8.7066250000000007</v>
      </c>
      <c r="BE7" s="353">
        <v>35.259262504399999</v>
      </c>
    </row>
    <row r="8" spans="1:57" s="367" customFormat="1" ht="15" customHeight="1">
      <c r="A8" s="352" t="s">
        <v>660</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53">
        <v>1212.1711657924</v>
      </c>
      <c r="AT8" s="353">
        <v>1194.0311433512302</v>
      </c>
      <c r="AU8" s="353">
        <v>543.46555646582999</v>
      </c>
      <c r="AV8" s="353">
        <v>3214.1511969501412</v>
      </c>
      <c r="AW8" s="353">
        <v>660.55060736691007</v>
      </c>
      <c r="AX8" s="353">
        <v>581.2650509275901</v>
      </c>
      <c r="AY8" s="353">
        <v>470.20678967132005</v>
      </c>
      <c r="AZ8" s="353">
        <v>3123.7528525448902</v>
      </c>
      <c r="BA8" s="353">
        <v>903.71187336341995</v>
      </c>
      <c r="BB8" s="353">
        <v>2092.73317163202</v>
      </c>
      <c r="BC8" s="353">
        <v>1153.42746833818</v>
      </c>
      <c r="BD8" s="353">
        <v>3833.0209372423496</v>
      </c>
      <c r="BE8" s="353">
        <v>177.00268772693002</v>
      </c>
    </row>
    <row r="9" spans="1:57" s="367" customFormat="1" ht="15" customHeight="1">
      <c r="A9" s="352" t="s">
        <v>661</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53">
        <v>0</v>
      </c>
      <c r="AT9" s="353">
        <v>0</v>
      </c>
      <c r="AU9" s="353">
        <v>100.76300000000001</v>
      </c>
      <c r="AV9" s="353">
        <v>0</v>
      </c>
      <c r="AW9" s="353">
        <v>0</v>
      </c>
      <c r="AX9" s="353">
        <v>75.370058810700016</v>
      </c>
      <c r="AY9" s="353">
        <v>0</v>
      </c>
      <c r="AZ9" s="353">
        <v>53.041039558679998</v>
      </c>
      <c r="BA9" s="353">
        <v>0</v>
      </c>
      <c r="BB9" s="353">
        <v>424.06425115599995</v>
      </c>
      <c r="BC9" s="353">
        <v>0</v>
      </c>
      <c r="BD9" s="353">
        <v>0</v>
      </c>
      <c r="BE9" s="353">
        <v>13.055082480000001</v>
      </c>
    </row>
    <row r="10" spans="1:57" s="367" customFormat="1" ht="15" customHeight="1">
      <c r="A10" s="352" t="s">
        <v>662</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53">
        <v>0</v>
      </c>
      <c r="AT10" s="353">
        <v>0</v>
      </c>
      <c r="AU10" s="353">
        <v>0</v>
      </c>
      <c r="AV10" s="353">
        <v>0</v>
      </c>
      <c r="AW10" s="353">
        <v>0</v>
      </c>
      <c r="AX10" s="353">
        <v>0</v>
      </c>
      <c r="AY10" s="353">
        <v>0</v>
      </c>
      <c r="AZ10" s="353">
        <v>0</v>
      </c>
      <c r="BA10" s="353">
        <v>0</v>
      </c>
      <c r="BB10" s="353">
        <v>0</v>
      </c>
      <c r="BC10" s="353">
        <v>0</v>
      </c>
      <c r="BD10" s="353">
        <v>0</v>
      </c>
      <c r="BE10" s="353">
        <v>0</v>
      </c>
    </row>
    <row r="11" spans="1:57" s="367" customFormat="1" ht="15" customHeight="1">
      <c r="A11" s="352" t="s">
        <v>663</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53">
        <v>0</v>
      </c>
      <c r="AT11" s="353">
        <v>0</v>
      </c>
      <c r="AU11" s="353">
        <v>0</v>
      </c>
      <c r="AV11" s="353">
        <v>0</v>
      </c>
      <c r="AW11" s="353">
        <v>0</v>
      </c>
      <c r="AX11" s="353">
        <v>0</v>
      </c>
      <c r="AY11" s="353">
        <v>0</v>
      </c>
      <c r="AZ11" s="353">
        <v>0</v>
      </c>
      <c r="BA11" s="353">
        <v>0</v>
      </c>
      <c r="BB11" s="353">
        <v>0</v>
      </c>
      <c r="BC11" s="353">
        <v>0</v>
      </c>
      <c r="BD11" s="353">
        <v>0</v>
      </c>
      <c r="BE11" s="353">
        <v>0</v>
      </c>
    </row>
    <row r="12" spans="1:57" s="367" customFormat="1" ht="15" customHeight="1">
      <c r="A12" s="352" t="s">
        <v>664</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53">
        <v>129.2548515318</v>
      </c>
      <c r="AT12" s="353">
        <v>0</v>
      </c>
      <c r="AU12" s="353">
        <v>111.02492763494999</v>
      </c>
      <c r="AV12" s="353">
        <v>42.281131892399998</v>
      </c>
      <c r="AW12" s="353">
        <v>0</v>
      </c>
      <c r="AX12" s="353">
        <v>0</v>
      </c>
      <c r="AY12" s="353">
        <v>0</v>
      </c>
      <c r="AZ12" s="353">
        <v>0</v>
      </c>
      <c r="BA12" s="353">
        <v>0</v>
      </c>
      <c r="BB12" s="353">
        <v>0</v>
      </c>
      <c r="BC12" s="353">
        <v>294.49039650510002</v>
      </c>
      <c r="BD12" s="353">
        <v>0</v>
      </c>
      <c r="BE12" s="353">
        <v>0</v>
      </c>
    </row>
    <row r="13" spans="1:57" s="367" customFormat="1" ht="15" customHeight="1">
      <c r="A13" s="352" t="s">
        <v>665</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53">
        <v>39.833672309999997</v>
      </c>
      <c r="AT13" s="353">
        <v>269.61071574000005</v>
      </c>
      <c r="AU13" s="353">
        <v>102.17491208250001</v>
      </c>
      <c r="AV13" s="353">
        <v>198.65102022300005</v>
      </c>
      <c r="AW13" s="353">
        <v>42.068008392449997</v>
      </c>
      <c r="AX13" s="353">
        <v>114.6357833085</v>
      </c>
      <c r="AY13" s="353">
        <v>134.40471550575</v>
      </c>
      <c r="AZ13" s="353">
        <v>111.0084661731</v>
      </c>
      <c r="BA13" s="353">
        <v>99.871959193200013</v>
      </c>
      <c r="BB13" s="353">
        <v>85.643040516750006</v>
      </c>
      <c r="BC13" s="353">
        <v>72.595720477649991</v>
      </c>
      <c r="BD13" s="353">
        <v>131.14507149959999</v>
      </c>
      <c r="BE13" s="353">
        <v>0</v>
      </c>
    </row>
    <row r="14" spans="1:57" s="367" customFormat="1" ht="15" customHeight="1">
      <c r="A14" s="352" t="s">
        <v>666</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53">
        <v>1534.9506390146501</v>
      </c>
      <c r="AT14" s="353">
        <v>610.66692060503999</v>
      </c>
      <c r="AU14" s="353">
        <v>0</v>
      </c>
      <c r="AV14" s="353">
        <v>0</v>
      </c>
      <c r="AW14" s="353">
        <v>604.68176932259985</v>
      </c>
      <c r="AX14" s="353">
        <v>1325.0375083867202</v>
      </c>
      <c r="AY14" s="353">
        <v>0</v>
      </c>
      <c r="AZ14" s="353">
        <v>0</v>
      </c>
      <c r="BA14" s="353">
        <v>982.55064001478002</v>
      </c>
      <c r="BB14" s="353">
        <v>0</v>
      </c>
      <c r="BC14" s="353">
        <v>581.31075107909987</v>
      </c>
      <c r="BD14" s="353">
        <v>0</v>
      </c>
      <c r="BE14" s="353">
        <v>971.16479245000005</v>
      </c>
    </row>
    <row r="15" spans="1:57" s="611" customFormat="1" ht="15" customHeight="1">
      <c r="A15" s="611" t="s">
        <v>667</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335">
        <v>87.564491518959997</v>
      </c>
      <c r="AT15" s="335">
        <v>34.42068773738</v>
      </c>
      <c r="AU15" s="335">
        <v>57.350139219569996</v>
      </c>
      <c r="AV15" s="335">
        <v>195.12300728618001</v>
      </c>
      <c r="AW15" s="335">
        <v>79.432172151903004</v>
      </c>
      <c r="AX15" s="335">
        <v>9.0757411479999988</v>
      </c>
      <c r="AY15" s="335">
        <v>115.06889981789999</v>
      </c>
      <c r="AZ15" s="335">
        <v>0</v>
      </c>
      <c r="BA15" s="335">
        <v>85.94868147247</v>
      </c>
      <c r="BB15" s="335">
        <v>87.871003000000002</v>
      </c>
      <c r="BC15" s="335">
        <v>57.587736474419991</v>
      </c>
      <c r="BD15" s="335">
        <v>0</v>
      </c>
      <c r="BE15" s="335">
        <v>0</v>
      </c>
    </row>
    <row r="16" spans="1:57" s="617" customFormat="1" ht="15" customHeight="1">
      <c r="A16" s="614" t="s">
        <v>668</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6">
        <v>0</v>
      </c>
      <c r="AT16" s="616">
        <v>0</v>
      </c>
      <c r="AU16" s="616">
        <v>0</v>
      </c>
      <c r="AV16" s="616">
        <v>127.43073257805</v>
      </c>
      <c r="AW16" s="616">
        <v>54.287145169503006</v>
      </c>
      <c r="AX16" s="616">
        <v>0</v>
      </c>
      <c r="AY16" s="616">
        <v>115.06889981789999</v>
      </c>
      <c r="AZ16" s="616">
        <v>0</v>
      </c>
      <c r="BA16" s="616">
        <v>62.866160715600003</v>
      </c>
      <c r="BB16" s="616">
        <v>87.871003000000002</v>
      </c>
      <c r="BC16" s="616">
        <v>53.779736474419991</v>
      </c>
      <c r="BD16" s="616">
        <v>0</v>
      </c>
      <c r="BE16" s="616">
        <v>0</v>
      </c>
    </row>
    <row r="17" spans="1:57" s="367" customFormat="1" ht="15" customHeight="1">
      <c r="A17" s="352" t="s">
        <v>669</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53">
        <v>0</v>
      </c>
      <c r="AT17" s="353">
        <v>0</v>
      </c>
      <c r="AU17" s="353">
        <v>0</v>
      </c>
      <c r="AV17" s="353">
        <v>0</v>
      </c>
      <c r="AW17" s="353">
        <v>0</v>
      </c>
      <c r="AX17" s="353">
        <v>0</v>
      </c>
      <c r="AY17" s="353">
        <v>0</v>
      </c>
      <c r="AZ17" s="353">
        <v>0</v>
      </c>
      <c r="BA17" s="353">
        <v>0</v>
      </c>
      <c r="BB17" s="353">
        <v>0</v>
      </c>
      <c r="BC17" s="353">
        <v>0</v>
      </c>
      <c r="BD17" s="353">
        <v>0</v>
      </c>
      <c r="BE17" s="353">
        <v>0</v>
      </c>
    </row>
    <row r="18" spans="1:57" s="367" customFormat="1" ht="15" customHeight="1">
      <c r="A18" s="352" t="s">
        <v>339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53">
        <v>0</v>
      </c>
      <c r="AT18" s="353">
        <v>0</v>
      </c>
      <c r="AU18" s="353">
        <v>0</v>
      </c>
      <c r="AV18" s="353">
        <v>120.94309457685</v>
      </c>
      <c r="AW18" s="353">
        <v>22.0605310995</v>
      </c>
      <c r="AX18" s="353">
        <v>0</v>
      </c>
      <c r="AY18" s="353">
        <v>115.06889981789999</v>
      </c>
      <c r="AZ18" s="353">
        <v>0</v>
      </c>
      <c r="BA18" s="353">
        <v>62.866160715600003</v>
      </c>
      <c r="BB18" s="353">
        <v>0</v>
      </c>
      <c r="BC18" s="353">
        <v>0</v>
      </c>
      <c r="BD18" s="353">
        <v>0</v>
      </c>
      <c r="BE18" s="353">
        <v>0</v>
      </c>
    </row>
    <row r="19" spans="1:57" s="367" customFormat="1" ht="15" customHeight="1">
      <c r="A19" s="352" t="s">
        <v>397</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53">
        <v>0</v>
      </c>
      <c r="AT19" s="353">
        <v>0</v>
      </c>
      <c r="AU19" s="353">
        <v>0</v>
      </c>
      <c r="AV19" s="353">
        <v>0</v>
      </c>
      <c r="AW19" s="353">
        <v>0</v>
      </c>
      <c r="AX19" s="353">
        <v>0</v>
      </c>
      <c r="AY19" s="353">
        <v>0</v>
      </c>
      <c r="AZ19" s="353">
        <v>0</v>
      </c>
      <c r="BA19" s="353">
        <v>0</v>
      </c>
      <c r="BB19" s="353">
        <v>0</v>
      </c>
      <c r="BC19" s="353">
        <v>0</v>
      </c>
      <c r="BD19" s="353">
        <v>0</v>
      </c>
      <c r="BE19" s="353">
        <v>0</v>
      </c>
    </row>
    <row r="20" spans="1:57" s="367" customFormat="1" ht="15" customHeight="1">
      <c r="A20" s="352" t="s">
        <v>670</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53">
        <v>0</v>
      </c>
      <c r="AT20" s="353">
        <v>0</v>
      </c>
      <c r="AU20" s="353">
        <v>0</v>
      </c>
      <c r="AV20" s="353">
        <v>6.4876380012000006</v>
      </c>
      <c r="AW20" s="353">
        <v>32.226614070003002</v>
      </c>
      <c r="AX20" s="353">
        <v>0</v>
      </c>
      <c r="AY20" s="353">
        <v>0</v>
      </c>
      <c r="AZ20" s="353">
        <v>0</v>
      </c>
      <c r="BA20" s="353">
        <v>0</v>
      </c>
      <c r="BB20" s="353">
        <v>87.871003000000002</v>
      </c>
      <c r="BC20" s="353">
        <v>53.779736474419991</v>
      </c>
      <c r="BD20" s="353">
        <v>0</v>
      </c>
      <c r="BE20" s="353">
        <v>0</v>
      </c>
    </row>
    <row r="21" spans="1:57" s="367" customFormat="1" ht="15" customHeight="1">
      <c r="A21" s="352" t="s">
        <v>321</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53">
        <v>0</v>
      </c>
      <c r="AT21" s="353">
        <v>0</v>
      </c>
      <c r="AU21" s="353">
        <v>0</v>
      </c>
      <c r="AV21" s="353">
        <v>0</v>
      </c>
      <c r="AW21" s="353">
        <v>0</v>
      </c>
      <c r="AX21" s="353">
        <v>0</v>
      </c>
      <c r="AY21" s="353">
        <v>0</v>
      </c>
      <c r="AZ21" s="353">
        <v>0</v>
      </c>
      <c r="BA21" s="353">
        <v>0</v>
      </c>
      <c r="BB21" s="353">
        <v>0</v>
      </c>
      <c r="BC21" s="353">
        <v>0</v>
      </c>
      <c r="BD21" s="353">
        <v>0</v>
      </c>
      <c r="BE21" s="353">
        <v>0</v>
      </c>
    </row>
    <row r="22" spans="1:57" s="367" customFormat="1" ht="15" customHeight="1">
      <c r="A22" s="352" t="s">
        <v>373</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53">
        <v>0</v>
      </c>
      <c r="AT22" s="353">
        <v>0</v>
      </c>
      <c r="AU22" s="353">
        <v>0</v>
      </c>
      <c r="AV22" s="353">
        <v>0</v>
      </c>
      <c r="AW22" s="353">
        <v>0</v>
      </c>
      <c r="AX22" s="353">
        <v>0</v>
      </c>
      <c r="AY22" s="353">
        <v>0</v>
      </c>
      <c r="AZ22" s="353">
        <v>0</v>
      </c>
      <c r="BA22" s="353">
        <v>0</v>
      </c>
      <c r="BB22" s="353">
        <v>0</v>
      </c>
      <c r="BC22" s="353">
        <v>0</v>
      </c>
      <c r="BD22" s="353">
        <v>0</v>
      </c>
      <c r="BE22" s="353">
        <v>0</v>
      </c>
    </row>
    <row r="23" spans="1:57" s="367" customFormat="1" ht="15" customHeight="1">
      <c r="A23" s="352" t="s">
        <v>671</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53">
        <v>0</v>
      </c>
      <c r="AT23" s="353">
        <v>0</v>
      </c>
      <c r="AU23" s="353">
        <v>0</v>
      </c>
      <c r="AV23" s="353">
        <v>0</v>
      </c>
      <c r="AW23" s="353">
        <v>0</v>
      </c>
      <c r="AX23" s="353">
        <v>0</v>
      </c>
      <c r="AY23" s="353">
        <v>0</v>
      </c>
      <c r="AZ23" s="353">
        <v>0</v>
      </c>
      <c r="BA23" s="353">
        <v>0</v>
      </c>
      <c r="BB23" s="353">
        <v>0</v>
      </c>
      <c r="BC23" s="353">
        <v>0</v>
      </c>
      <c r="BD23" s="353">
        <v>0</v>
      </c>
      <c r="BE23" s="353">
        <v>0</v>
      </c>
    </row>
    <row r="24" spans="1:57" s="618" customFormat="1" ht="15" customHeight="1">
      <c r="A24" s="614" t="s">
        <v>672</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6">
        <v>87.564491518959997</v>
      </c>
      <c r="AT24" s="616">
        <v>34.42068773738</v>
      </c>
      <c r="AU24" s="616">
        <v>57.350139219569996</v>
      </c>
      <c r="AV24" s="335">
        <v>67.692274708129986</v>
      </c>
      <c r="AW24" s="616">
        <v>25.145026982399997</v>
      </c>
      <c r="AX24" s="616">
        <v>9.0757411479999988</v>
      </c>
      <c r="AY24" s="616">
        <v>0</v>
      </c>
      <c r="AZ24" s="616">
        <v>0</v>
      </c>
      <c r="BA24" s="616">
        <v>23.08252075687</v>
      </c>
      <c r="BB24" s="616">
        <v>0</v>
      </c>
      <c r="BC24" s="616">
        <v>3.8079999999999998</v>
      </c>
      <c r="BD24" s="616">
        <v>0</v>
      </c>
      <c r="BE24" s="616">
        <v>0</v>
      </c>
    </row>
    <row r="25" spans="1:57" s="367" customFormat="1" ht="15" customHeight="1">
      <c r="A25" s="352" t="s">
        <v>673</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53">
        <v>0</v>
      </c>
      <c r="AT25" s="353">
        <v>0</v>
      </c>
      <c r="AU25" s="353">
        <v>0</v>
      </c>
      <c r="AV25" s="353">
        <v>0</v>
      </c>
      <c r="AW25" s="353">
        <v>0</v>
      </c>
      <c r="AX25" s="353">
        <v>0</v>
      </c>
      <c r="AY25" s="353">
        <v>0</v>
      </c>
      <c r="AZ25" s="353">
        <v>0</v>
      </c>
      <c r="BA25" s="353">
        <v>0</v>
      </c>
      <c r="BB25" s="353">
        <v>0</v>
      </c>
      <c r="BC25" s="353">
        <v>0</v>
      </c>
      <c r="BD25" s="353">
        <v>0</v>
      </c>
      <c r="BE25" s="353">
        <v>0</v>
      </c>
    </row>
    <row r="26" spans="1:57" s="367" customFormat="1" ht="15" customHeight="1">
      <c r="A26" s="352" t="s">
        <v>674</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53">
        <v>0</v>
      </c>
      <c r="AT26" s="353">
        <v>0</v>
      </c>
      <c r="AU26" s="353">
        <v>0</v>
      </c>
      <c r="AV26" s="353">
        <v>0</v>
      </c>
      <c r="AW26" s="353">
        <v>0</v>
      </c>
      <c r="AX26" s="353">
        <v>0</v>
      </c>
      <c r="AY26" s="353">
        <v>0</v>
      </c>
      <c r="AZ26" s="353">
        <v>0</v>
      </c>
      <c r="BA26" s="353">
        <v>0</v>
      </c>
      <c r="BB26" s="353">
        <v>0</v>
      </c>
      <c r="BC26" s="353">
        <v>0</v>
      </c>
      <c r="BD26" s="353">
        <v>0</v>
      </c>
      <c r="BE26" s="353">
        <v>0</v>
      </c>
    </row>
    <row r="27" spans="1:57" s="367" customFormat="1" ht="15" customHeight="1">
      <c r="A27" s="352" t="s">
        <v>675</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53">
        <v>87.564491518959997</v>
      </c>
      <c r="AT27" s="353">
        <v>34.42068773738</v>
      </c>
      <c r="AU27" s="353">
        <v>57.350139219569996</v>
      </c>
      <c r="AV27" s="353">
        <v>67.692274708129986</v>
      </c>
      <c r="AW27" s="353">
        <v>25.145026982399997</v>
      </c>
      <c r="AX27" s="353">
        <v>9.0757411479999988</v>
      </c>
      <c r="AY27" s="353">
        <v>0</v>
      </c>
      <c r="AZ27" s="353">
        <v>0</v>
      </c>
      <c r="BA27" s="353">
        <v>23.08252075687</v>
      </c>
      <c r="BB27" s="353">
        <v>0</v>
      </c>
      <c r="BC27" s="353">
        <v>3.8079999999999998</v>
      </c>
      <c r="BD27" s="353">
        <v>0</v>
      </c>
      <c r="BE27" s="353">
        <v>0</v>
      </c>
    </row>
    <row r="28" spans="1:57" s="618" customFormat="1" ht="15" customHeight="1">
      <c r="A28" s="611" t="s">
        <v>697</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335">
        <v>0</v>
      </c>
      <c r="AT28" s="335">
        <v>0</v>
      </c>
      <c r="AU28" s="335">
        <v>0</v>
      </c>
      <c r="AV28" s="335">
        <v>0</v>
      </c>
      <c r="AW28" s="335">
        <v>0</v>
      </c>
      <c r="AX28" s="335">
        <v>0</v>
      </c>
      <c r="AY28" s="335">
        <v>0</v>
      </c>
      <c r="AZ28" s="335">
        <v>0</v>
      </c>
      <c r="BA28" s="335">
        <v>0</v>
      </c>
      <c r="BB28" s="335">
        <v>0</v>
      </c>
      <c r="BC28" s="335">
        <v>0</v>
      </c>
      <c r="BD28" s="335">
        <v>0</v>
      </c>
      <c r="BE28" s="335">
        <v>0</v>
      </c>
    </row>
    <row r="29" spans="1:57" s="367" customFormat="1" ht="15" customHeight="1">
      <c r="A29" s="352" t="s">
        <v>676</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53">
        <v>0</v>
      </c>
      <c r="AT29" s="353">
        <v>0</v>
      </c>
      <c r="AU29" s="353">
        <v>0</v>
      </c>
      <c r="AV29" s="353">
        <v>0</v>
      </c>
      <c r="AW29" s="353">
        <v>0</v>
      </c>
      <c r="AX29" s="353">
        <v>0</v>
      </c>
      <c r="AY29" s="353">
        <v>0</v>
      </c>
      <c r="AZ29" s="353">
        <v>0</v>
      </c>
      <c r="BA29" s="353">
        <v>0</v>
      </c>
      <c r="BB29" s="353">
        <v>0</v>
      </c>
      <c r="BC29" s="353">
        <v>0</v>
      </c>
      <c r="BD29" s="353">
        <v>0</v>
      </c>
      <c r="BE29" s="353">
        <v>0</v>
      </c>
    </row>
    <row r="30" spans="1:57" s="367" customFormat="1" ht="15" customHeight="1">
      <c r="A30" s="352" t="s">
        <v>677</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53">
        <v>0</v>
      </c>
      <c r="AT30" s="353">
        <v>0</v>
      </c>
      <c r="AU30" s="353">
        <v>0</v>
      </c>
      <c r="AV30" s="353">
        <v>0</v>
      </c>
      <c r="AW30" s="353">
        <v>0</v>
      </c>
      <c r="AX30" s="353">
        <v>0</v>
      </c>
      <c r="AY30" s="353">
        <v>0</v>
      </c>
      <c r="AZ30" s="353">
        <v>0</v>
      </c>
      <c r="BA30" s="353">
        <v>0</v>
      </c>
      <c r="BB30" s="353">
        <v>0</v>
      </c>
      <c r="BC30" s="353">
        <v>0</v>
      </c>
      <c r="BD30" s="353">
        <v>0</v>
      </c>
      <c r="BE30" s="353">
        <v>0</v>
      </c>
    </row>
    <row r="31" spans="1:57" s="367" customFormat="1" ht="15" customHeight="1">
      <c r="A31" s="352" t="s">
        <v>678</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53">
        <v>0</v>
      </c>
      <c r="AT31" s="353">
        <v>0</v>
      </c>
      <c r="AU31" s="353">
        <v>0</v>
      </c>
      <c r="AV31" s="353">
        <v>0</v>
      </c>
      <c r="AW31" s="353">
        <v>0</v>
      </c>
      <c r="AX31" s="353">
        <v>0</v>
      </c>
      <c r="AY31" s="353">
        <v>0</v>
      </c>
      <c r="AZ31" s="353">
        <v>0</v>
      </c>
      <c r="BA31" s="353">
        <v>0</v>
      </c>
      <c r="BB31" s="353">
        <v>0</v>
      </c>
      <c r="BC31" s="353">
        <v>0</v>
      </c>
      <c r="BD31" s="353">
        <v>0</v>
      </c>
      <c r="BE31" s="353">
        <v>0</v>
      </c>
    </row>
    <row r="32" spans="1:57" s="611" customFormat="1" ht="15" customHeight="1" thickBot="1">
      <c r="A32" s="792" t="s">
        <v>679</v>
      </c>
      <c r="B32" s="793">
        <v>13126.923402665601</v>
      </c>
      <c r="C32" s="793">
        <v>7068.4408214132691</v>
      </c>
      <c r="D32" s="794">
        <v>10136.822339465372</v>
      </c>
      <c r="E32" s="794">
        <v>7039.3589446281185</v>
      </c>
      <c r="F32" s="794">
        <v>11277.21430334891</v>
      </c>
      <c r="G32" s="794">
        <v>14952.733954390791</v>
      </c>
      <c r="H32" s="794">
        <v>13596.035364654626</v>
      </c>
      <c r="I32" s="794">
        <v>12492.811180375305</v>
      </c>
      <c r="J32" s="794">
        <v>10417.075969432752</v>
      </c>
      <c r="K32" s="794">
        <v>10864.639464170483</v>
      </c>
      <c r="L32" s="794">
        <v>11484.83127466515</v>
      </c>
      <c r="M32" s="794">
        <v>3183.6542191173598</v>
      </c>
      <c r="N32" s="794">
        <v>1429.06011698674</v>
      </c>
      <c r="O32" s="794">
        <v>3355.9535593771402</v>
      </c>
      <c r="P32" s="794">
        <v>5158.2555071843608</v>
      </c>
      <c r="Q32" s="794">
        <v>754.3484562188072</v>
      </c>
      <c r="R32" s="794">
        <v>2452.9572139685611</v>
      </c>
      <c r="S32" s="794">
        <v>1890.2700311238373</v>
      </c>
      <c r="T32" s="794">
        <v>1970.8651201020643</v>
      </c>
      <c r="U32" s="794">
        <v>1087.8881663457591</v>
      </c>
      <c r="V32" s="794">
        <v>1165.4101597091442</v>
      </c>
      <c r="W32" s="794">
        <v>3499.8452366867195</v>
      </c>
      <c r="X32" s="794">
        <v>4383.6787767237483</v>
      </c>
      <c r="Y32" s="794">
        <v>930.63782830271998</v>
      </c>
      <c r="Z32" s="794">
        <v>1063.2110784960887</v>
      </c>
      <c r="AA32" s="794">
        <v>989.44673942807003</v>
      </c>
      <c r="AB32" s="794">
        <v>4056.0632984012404</v>
      </c>
      <c r="AC32" s="794">
        <v>714.25930526268007</v>
      </c>
      <c r="AD32" s="794">
        <v>2316.9553319721999</v>
      </c>
      <c r="AE32" s="794">
        <v>5158.7443253887404</v>
      </c>
      <c r="AF32" s="794">
        <v>3087.2553407252904</v>
      </c>
      <c r="AG32" s="794">
        <v>1347.1510113183558</v>
      </c>
      <c r="AH32" s="794">
        <v>5731.3557574237157</v>
      </c>
      <c r="AI32" s="794">
        <v>6528.6219609165018</v>
      </c>
      <c r="AJ32" s="794">
        <v>1345.6052247322195</v>
      </c>
      <c r="AK32" s="794">
        <v>1067.91677988011</v>
      </c>
      <c r="AL32" s="794">
        <v>2010.5488708018463</v>
      </c>
      <c r="AM32" s="794">
        <v>967.56525479033996</v>
      </c>
      <c r="AN32" s="794">
        <v>9550.0044591823298</v>
      </c>
      <c r="AO32" s="794">
        <v>1067.91677988011</v>
      </c>
      <c r="AP32" s="794">
        <v>2555.4570881410796</v>
      </c>
      <c r="AQ32" s="794">
        <v>1015.0570977643265</v>
      </c>
      <c r="AR32" s="794">
        <v>7854.3802145897898</v>
      </c>
      <c r="AS32" s="794">
        <v>3417.9240258534105</v>
      </c>
      <c r="AT32" s="794">
        <v>2199.0750014336504</v>
      </c>
      <c r="AU32" s="794">
        <v>931.15436645885006</v>
      </c>
      <c r="AV32" s="794">
        <v>3868.9225756868409</v>
      </c>
      <c r="AW32" s="779">
        <v>2504.488272549163</v>
      </c>
      <c r="AX32" s="779">
        <v>4183.9636702736698</v>
      </c>
      <c r="AY32" s="779">
        <v>742.6175802262801</v>
      </c>
      <c r="AZ32" s="779">
        <v>3433.56994112137</v>
      </c>
      <c r="BA32" s="779">
        <v>2241.0553983866298</v>
      </c>
      <c r="BB32" s="779">
        <v>2945.2641195577198</v>
      </c>
      <c r="BC32" s="779">
        <v>2319.8019623395503</v>
      </c>
      <c r="BD32" s="779">
        <v>3978.7097943812496</v>
      </c>
      <c r="BE32" s="779">
        <v>1196.4818251613301</v>
      </c>
    </row>
    <row r="33" spans="1:35" ht="15" customHeight="1">
      <c r="A33" s="619" t="s">
        <v>983</v>
      </c>
      <c r="D33" s="621"/>
      <c r="Q33" s="622"/>
    </row>
    <row r="34" spans="1:35" ht="15" customHeight="1">
      <c r="A34" s="791" t="s">
        <v>989</v>
      </c>
      <c r="B34" s="791"/>
      <c r="C34" s="791"/>
      <c r="D34" s="791"/>
      <c r="E34" s="791"/>
      <c r="F34" s="791"/>
      <c r="G34" s="791"/>
      <c r="H34" s="791"/>
      <c r="I34" s="791"/>
      <c r="J34" s="791"/>
      <c r="K34" s="791"/>
      <c r="L34" s="791"/>
      <c r="M34" s="791"/>
      <c r="N34" s="791"/>
      <c r="O34" s="791"/>
      <c r="P34" s="791"/>
      <c r="Q34" s="791"/>
      <c r="R34" s="791"/>
      <c r="S34" s="791"/>
      <c r="T34" s="791"/>
      <c r="U34" s="791"/>
      <c r="V34" s="791"/>
      <c r="W34" s="791"/>
      <c r="X34" s="791"/>
      <c r="Y34" s="791"/>
      <c r="Z34" s="791"/>
      <c r="AA34" s="791"/>
      <c r="AB34" s="791"/>
      <c r="AC34" s="791"/>
      <c r="AD34" s="791"/>
      <c r="AE34" s="791"/>
      <c r="AF34" s="791"/>
      <c r="AG34" s="791"/>
    </row>
    <row r="35" spans="1:35">
      <c r="A35" s="1249"/>
      <c r="B35" s="1249"/>
      <c r="C35" s="1249"/>
      <c r="D35" s="1249"/>
      <c r="E35" s="1249"/>
      <c r="F35" s="1249"/>
      <c r="G35" s="1249"/>
      <c r="H35" s="1249"/>
      <c r="I35" s="1249"/>
      <c r="J35" s="1249"/>
      <c r="K35" s="1249"/>
      <c r="L35" s="1249"/>
      <c r="M35" s="1249"/>
      <c r="N35" s="1249"/>
      <c r="O35" s="1249"/>
      <c r="P35" s="1249"/>
      <c r="Q35" s="1249"/>
      <c r="R35" s="1249"/>
      <c r="S35" s="1249"/>
      <c r="T35" s="1249"/>
      <c r="U35" s="1249"/>
      <c r="V35" s="1249"/>
      <c r="W35" s="1249"/>
      <c r="X35" s="1249"/>
      <c r="Y35" s="1249"/>
      <c r="Z35" s="1249"/>
      <c r="AA35" s="1249"/>
      <c r="AB35" s="1249"/>
      <c r="AC35" s="1249"/>
      <c r="AD35" s="1249"/>
      <c r="AE35" s="1249"/>
      <c r="AF35" s="1249"/>
      <c r="AG35" s="1249"/>
      <c r="AH35" s="1249"/>
      <c r="AI35" s="1249"/>
    </row>
  </sheetData>
  <dataConsolidate/>
  <mergeCells count="23">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 ref="BA3:BD3"/>
    <mergeCell ref="AK3:AN3"/>
    <mergeCell ref="AO3:AR3"/>
    <mergeCell ref="AW3:AZ3"/>
    <mergeCell ref="J3:J4"/>
    <mergeCell ref="AS3:AV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H44"/>
  <sheetViews>
    <sheetView showGridLines="0" zoomScaleNormal="100" zoomScaleSheetLayoutView="100" workbookViewId="0">
      <pane xSplit="1" topLeftCell="AV1" activePane="topRight" state="frozen"/>
      <selection pane="topRight" activeCell="AZ16" sqref="AZ16"/>
    </sheetView>
  </sheetViews>
  <sheetFormatPr defaultColWidth="9" defaultRowHeight="12.75"/>
  <cols>
    <col min="1" max="1" width="54.42578125" style="630" customWidth="1" collapsed="1"/>
    <col min="2" max="15" width="9.28515625" style="630" customWidth="1"/>
    <col min="16" max="16" width="9.28515625" style="642" customWidth="1"/>
    <col min="17" max="57" width="9.28515625" style="630" customWidth="1"/>
    <col min="58" max="16384" width="9" style="630"/>
  </cols>
  <sheetData>
    <row r="1" spans="1:60" s="302" customFormat="1" ht="21.75" customHeight="1">
      <c r="A1" s="605" t="s">
        <v>74</v>
      </c>
      <c r="P1" s="624"/>
    </row>
    <row r="2" spans="1:60" s="302" customFormat="1" ht="15.95" customHeight="1">
      <c r="A2" s="609" t="s">
        <v>76</v>
      </c>
      <c r="M2" s="625"/>
      <c r="P2" s="626"/>
    </row>
    <row r="3" spans="1:60" s="610" customFormat="1" ht="16.5" customHeight="1">
      <c r="A3" s="1044"/>
      <c r="B3" s="1248">
        <v>2015</v>
      </c>
      <c r="C3" s="1248">
        <v>2016</v>
      </c>
      <c r="D3" s="1248">
        <v>2017</v>
      </c>
      <c r="E3" s="1248" t="s">
        <v>733</v>
      </c>
      <c r="F3" s="1248" t="s">
        <v>734</v>
      </c>
      <c r="G3" s="1248" t="s">
        <v>717</v>
      </c>
      <c r="H3" s="1248" t="s">
        <v>206</v>
      </c>
      <c r="I3" s="1248" t="s">
        <v>735</v>
      </c>
      <c r="J3" s="1248" t="s">
        <v>821</v>
      </c>
      <c r="K3" s="1248" t="s">
        <v>878</v>
      </c>
      <c r="L3" s="1250" t="s">
        <v>902</v>
      </c>
      <c r="M3" s="1122">
        <v>2015</v>
      </c>
      <c r="N3" s="1123"/>
      <c r="O3" s="1123"/>
      <c r="P3" s="1123"/>
      <c r="Q3" s="1122">
        <v>2016</v>
      </c>
      <c r="R3" s="1123"/>
      <c r="S3" s="1123"/>
      <c r="T3" s="1123"/>
      <c r="U3" s="1122">
        <v>2017</v>
      </c>
      <c r="V3" s="1123"/>
      <c r="W3" s="1123"/>
      <c r="X3" s="1123"/>
      <c r="Y3" s="1122" t="s">
        <v>733</v>
      </c>
      <c r="Z3" s="1123"/>
      <c r="AA3" s="1123"/>
      <c r="AB3" s="1123"/>
      <c r="AC3" s="1122" t="s">
        <v>734</v>
      </c>
      <c r="AD3" s="1123"/>
      <c r="AE3" s="1123"/>
      <c r="AF3" s="1123"/>
      <c r="AG3" s="1122" t="s">
        <v>717</v>
      </c>
      <c r="AH3" s="1123"/>
      <c r="AI3" s="1123"/>
      <c r="AJ3" s="1123"/>
      <c r="AK3" s="1122" t="s">
        <v>716</v>
      </c>
      <c r="AL3" s="1123"/>
      <c r="AM3" s="1123"/>
      <c r="AN3" s="1123"/>
      <c r="AO3" s="1122" t="s">
        <v>735</v>
      </c>
      <c r="AP3" s="1123"/>
      <c r="AQ3" s="1123"/>
      <c r="AR3" s="1123"/>
      <c r="AS3" s="1122" t="s">
        <v>821</v>
      </c>
      <c r="AT3" s="1123"/>
      <c r="AU3" s="1123"/>
      <c r="AV3" s="1123"/>
      <c r="AW3" s="1122" t="s">
        <v>878</v>
      </c>
      <c r="AX3" s="1123"/>
      <c r="AY3" s="1123"/>
      <c r="AZ3" s="1123"/>
      <c r="BA3" s="1122" t="s">
        <v>902</v>
      </c>
      <c r="BB3" s="1123"/>
      <c r="BC3" s="1123"/>
      <c r="BD3" s="1123"/>
      <c r="BE3" s="1045" t="s">
        <v>930</v>
      </c>
      <c r="BF3" s="964"/>
      <c r="BG3" s="964"/>
      <c r="BH3" s="964"/>
    </row>
    <row r="4" spans="1:60" s="610" customFormat="1" ht="16.5" customHeight="1">
      <c r="A4" s="1044"/>
      <c r="B4" s="1248"/>
      <c r="C4" s="1248"/>
      <c r="D4" s="1248"/>
      <c r="E4" s="1248"/>
      <c r="F4" s="1248"/>
      <c r="G4" s="1248"/>
      <c r="H4" s="1248"/>
      <c r="I4" s="1248"/>
      <c r="J4" s="1248"/>
      <c r="K4" s="1248"/>
      <c r="L4" s="1250"/>
      <c r="M4" s="965" t="s">
        <v>97</v>
      </c>
      <c r="N4" s="965" t="s">
        <v>98</v>
      </c>
      <c r="O4" s="965" t="s">
        <v>99</v>
      </c>
      <c r="P4" s="965" t="s">
        <v>100</v>
      </c>
      <c r="Q4" s="965" t="s">
        <v>97</v>
      </c>
      <c r="R4" s="965" t="s">
        <v>98</v>
      </c>
      <c r="S4" s="965" t="s">
        <v>99</v>
      </c>
      <c r="T4" s="965" t="s">
        <v>100</v>
      </c>
      <c r="U4" s="965" t="s">
        <v>97</v>
      </c>
      <c r="V4" s="965" t="s">
        <v>98</v>
      </c>
      <c r="W4" s="965" t="s">
        <v>99</v>
      </c>
      <c r="X4" s="965" t="s">
        <v>100</v>
      </c>
      <c r="Y4" s="965" t="s">
        <v>97</v>
      </c>
      <c r="Z4" s="965" t="s">
        <v>98</v>
      </c>
      <c r="AA4" s="965" t="s">
        <v>99</v>
      </c>
      <c r="AB4" s="965" t="s">
        <v>100</v>
      </c>
      <c r="AC4" s="965" t="s">
        <v>97</v>
      </c>
      <c r="AD4" s="965" t="s">
        <v>98</v>
      </c>
      <c r="AE4" s="965" t="s">
        <v>99</v>
      </c>
      <c r="AF4" s="965" t="s">
        <v>100</v>
      </c>
      <c r="AG4" s="965" t="s">
        <v>97</v>
      </c>
      <c r="AH4" s="965" t="s">
        <v>98</v>
      </c>
      <c r="AI4" s="965" t="s">
        <v>99</v>
      </c>
      <c r="AJ4" s="965" t="s">
        <v>100</v>
      </c>
      <c r="AK4" s="965" t="s">
        <v>97</v>
      </c>
      <c r="AL4" s="965" t="s">
        <v>98</v>
      </c>
      <c r="AM4" s="965" t="s">
        <v>99</v>
      </c>
      <c r="AN4" s="965" t="s">
        <v>100</v>
      </c>
      <c r="AO4" s="965" t="s">
        <v>97</v>
      </c>
      <c r="AP4" s="965" t="s">
        <v>98</v>
      </c>
      <c r="AQ4" s="965" t="s">
        <v>99</v>
      </c>
      <c r="AR4" s="965" t="s">
        <v>100</v>
      </c>
      <c r="AS4" s="965" t="s">
        <v>97</v>
      </c>
      <c r="AT4" s="965" t="s">
        <v>98</v>
      </c>
      <c r="AU4" s="965" t="s">
        <v>99</v>
      </c>
      <c r="AV4" s="965" t="s">
        <v>100</v>
      </c>
      <c r="AW4" s="965" t="s">
        <v>97</v>
      </c>
      <c r="AX4" s="965" t="s">
        <v>98</v>
      </c>
      <c r="AY4" s="965" t="s">
        <v>99</v>
      </c>
      <c r="AZ4" s="965" t="s">
        <v>100</v>
      </c>
      <c r="BA4" s="965" t="s">
        <v>97</v>
      </c>
      <c r="BB4" s="965" t="s">
        <v>98</v>
      </c>
      <c r="BC4" s="965" t="s">
        <v>99</v>
      </c>
      <c r="BD4" s="965" t="s">
        <v>100</v>
      </c>
      <c r="BE4" s="965" t="s">
        <v>97</v>
      </c>
    </row>
    <row r="5" spans="1:60" ht="12.75" customHeight="1">
      <c r="A5" s="627" t="s">
        <v>656</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c r="BE5" s="629">
        <v>1034.0496478903201</v>
      </c>
    </row>
    <row r="6" spans="1:60" ht="14.25" customHeight="1">
      <c r="A6" s="631" t="s">
        <v>657</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c r="BE6" s="634">
        <v>41.776861999999994</v>
      </c>
    </row>
    <row r="7" spans="1:60" ht="14.25" customHeight="1">
      <c r="A7" s="631" t="s">
        <v>660</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c r="BE7" s="634">
        <v>279.89851767393998</v>
      </c>
    </row>
    <row r="8" spans="1:60" ht="14.25" customHeight="1">
      <c r="A8" s="631" t="s">
        <v>659</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c r="BE8" s="634">
        <v>192.16451068724999</v>
      </c>
    </row>
    <row r="9" spans="1:60" ht="14.25" customHeight="1">
      <c r="A9" s="631" t="s">
        <v>680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c r="BE9" s="634">
        <v>368.97363545805001</v>
      </c>
    </row>
    <row r="10" spans="1:60" ht="14.25" customHeight="1">
      <c r="A10" s="631" t="s">
        <v>662</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c r="BE10" s="634">
        <v>20.0813338926</v>
      </c>
    </row>
    <row r="11" spans="1:60" ht="14.25" customHeight="1">
      <c r="A11" s="631" t="s">
        <v>663</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c r="BE11" s="634">
        <v>98.909350333199995</v>
      </c>
    </row>
    <row r="12" spans="1:60" ht="14.25" customHeight="1">
      <c r="A12" s="631" t="s">
        <v>664</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c r="BE12" s="634">
        <v>32.245437845279994</v>
      </c>
    </row>
    <row r="13" spans="1:60" ht="14.25" customHeight="1">
      <c r="A13" s="631" t="s">
        <v>681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c r="BE13" s="634">
        <v>0</v>
      </c>
    </row>
    <row r="14" spans="1:60" ht="14.25" customHeight="1">
      <c r="A14" s="631" t="s">
        <v>665</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c r="BE14" s="634">
        <v>0</v>
      </c>
    </row>
    <row r="15" spans="1:60" ht="14.25" customHeight="1">
      <c r="A15" s="631" t="s">
        <v>661</v>
      </c>
      <c r="B15" s="621" t="s">
        <v>682</v>
      </c>
      <c r="C15" s="621" t="s">
        <v>682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682</v>
      </c>
      <c r="N15" s="632" t="s">
        <v>682</v>
      </c>
      <c r="O15" s="632" t="s">
        <v>682</v>
      </c>
      <c r="P15" s="632" t="s">
        <v>682</v>
      </c>
      <c r="Q15" s="632" t="s">
        <v>682</v>
      </c>
      <c r="R15" s="634" t="s">
        <v>682</v>
      </c>
      <c r="S15" s="634" t="s">
        <v>682</v>
      </c>
      <c r="T15" s="632" t="s">
        <v>682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c r="BE15" s="634">
        <v>0</v>
      </c>
    </row>
    <row r="16" spans="1:60" ht="15" customHeight="1">
      <c r="A16" s="627" t="s">
        <v>667</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v>483.64025172898994</v>
      </c>
      <c r="BB16" s="629">
        <v>426.70275560885</v>
      </c>
      <c r="BC16" s="629">
        <v>454.29576850031395</v>
      </c>
      <c r="BD16" s="629">
        <v>1253.8049155954</v>
      </c>
      <c r="BE16" s="629">
        <v>453.19063741403045</v>
      </c>
    </row>
    <row r="17" spans="1:57" s="639" customFormat="1" ht="14.25" customHeight="1">
      <c r="A17" s="636" t="s">
        <v>668</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258.95013626128997</v>
      </c>
      <c r="BB17" s="629">
        <v>80.334713609999994</v>
      </c>
      <c r="BC17" s="629">
        <v>237.20588303321398</v>
      </c>
      <c r="BD17" s="629">
        <v>836.8463590906</v>
      </c>
      <c r="BE17" s="629">
        <v>242.18093594693048</v>
      </c>
    </row>
    <row r="18" spans="1:57" ht="14.25" customHeight="1">
      <c r="A18" s="631" t="s">
        <v>397</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169.24506844999996</v>
      </c>
      <c r="BB18" s="634">
        <v>0</v>
      </c>
      <c r="BC18" s="634">
        <v>153.57299115000001</v>
      </c>
      <c r="BD18" s="634">
        <v>0</v>
      </c>
      <c r="BE18" s="634">
        <v>164.23943203191178</v>
      </c>
    </row>
    <row r="19" spans="1:57" ht="14.25" customHeight="1">
      <c r="A19" s="631" t="s">
        <v>670</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4.4562497099999998</v>
      </c>
      <c r="BB19" s="634">
        <v>53.871113610000002</v>
      </c>
      <c r="BC19" s="634">
        <v>4.4371359338400005</v>
      </c>
      <c r="BD19" s="634">
        <v>84.178133604300001</v>
      </c>
      <c r="BE19" s="634">
        <v>4.3890178315499995</v>
      </c>
    </row>
    <row r="20" spans="1:57" ht="14.25" customHeight="1">
      <c r="A20" s="631" t="s">
        <v>321</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0</v>
      </c>
      <c r="BB20" s="634">
        <v>0</v>
      </c>
      <c r="BC20" s="634">
        <v>0</v>
      </c>
      <c r="BD20" s="634">
        <v>725.35608999999999</v>
      </c>
      <c r="BE20" s="634">
        <v>0</v>
      </c>
    </row>
    <row r="21" spans="1:57" ht="14.25" customHeight="1">
      <c r="A21" s="631" t="s">
        <v>339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26.475665199999998</v>
      </c>
      <c r="BB21" s="634">
        <v>26.4636</v>
      </c>
      <c r="BC21" s="634">
        <v>26.4756651963</v>
      </c>
      <c r="BD21" s="634">
        <v>26.4636</v>
      </c>
      <c r="BE21" s="634">
        <v>26.4756651963</v>
      </c>
    </row>
    <row r="22" spans="1:57" ht="14.25" customHeight="1">
      <c r="A22" s="631" t="s">
        <v>683</v>
      </c>
      <c r="B22" s="621" t="s">
        <v>682</v>
      </c>
      <c r="C22" s="621" t="s">
        <v>682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682</v>
      </c>
      <c r="N22" s="632" t="s">
        <v>682</v>
      </c>
      <c r="O22" s="632" t="s">
        <v>682</v>
      </c>
      <c r="P22" s="632" t="s">
        <v>682</v>
      </c>
      <c r="Q22" s="632" t="s">
        <v>682</v>
      </c>
      <c r="R22" s="632" t="s">
        <v>682</v>
      </c>
      <c r="S22" s="632" t="s">
        <v>682</v>
      </c>
      <c r="T22" s="632" t="s">
        <v>682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0</v>
      </c>
      <c r="BB22" s="632">
        <v>0</v>
      </c>
      <c r="BC22" s="632">
        <v>0.84853548629999997</v>
      </c>
      <c r="BD22" s="632">
        <v>0.84853548629999997</v>
      </c>
      <c r="BE22" s="632">
        <v>0</v>
      </c>
    </row>
    <row r="23" spans="1:57" ht="14.25" customHeight="1">
      <c r="A23" s="631" t="s">
        <v>669</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58.773152901290004</v>
      </c>
      <c r="BB23" s="632">
        <v>0</v>
      </c>
      <c r="BC23" s="632">
        <v>51.871555266773967</v>
      </c>
      <c r="BD23" s="632">
        <v>0</v>
      </c>
      <c r="BE23" s="632">
        <v>47.07682088716868</v>
      </c>
    </row>
    <row r="24" spans="1:57" s="639" customFormat="1" ht="14.25" customHeight="1">
      <c r="A24" s="636" t="s">
        <v>672</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224.69011546769997</v>
      </c>
      <c r="BB24" s="640">
        <v>346.36804199885</v>
      </c>
      <c r="BC24" s="640">
        <v>217.08988546709998</v>
      </c>
      <c r="BD24" s="640">
        <v>416.95855650479996</v>
      </c>
      <c r="BE24" s="640">
        <v>211.0097014671</v>
      </c>
    </row>
    <row r="25" spans="1:57" ht="14.25" customHeight="1">
      <c r="A25" s="631" t="s">
        <v>674</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109.50440746769999</v>
      </c>
      <c r="BB25" s="634">
        <v>91.588441102649995</v>
      </c>
      <c r="BC25" s="634">
        <v>109.50440746709999</v>
      </c>
      <c r="BD25" s="634">
        <v>91.58844110474999</v>
      </c>
      <c r="BE25" s="634">
        <v>109.50440746709999</v>
      </c>
    </row>
    <row r="26" spans="1:57" ht="14.25" customHeight="1">
      <c r="A26" s="631" t="s">
        <v>684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0</v>
      </c>
      <c r="BB26" s="634">
        <v>0</v>
      </c>
      <c r="BC26" s="634">
        <v>0</v>
      </c>
      <c r="BD26" s="634">
        <v>0</v>
      </c>
      <c r="BE26" s="634">
        <v>0</v>
      </c>
    </row>
    <row r="27" spans="1:57" ht="14.25" customHeight="1">
      <c r="A27" s="631" t="s">
        <v>685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c r="BE27" s="634">
        <v>0</v>
      </c>
    </row>
    <row r="28" spans="1:57" ht="14.25" customHeight="1">
      <c r="A28" s="631" t="s">
        <v>686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115.18570799999999</v>
      </c>
      <c r="BB28" s="634">
        <v>29.756450999999998</v>
      </c>
      <c r="BC28" s="634">
        <v>107.58547799999999</v>
      </c>
      <c r="BD28" s="634">
        <v>27.001055999999998</v>
      </c>
      <c r="BE28" s="634">
        <v>101.50529400000001</v>
      </c>
    </row>
    <row r="29" spans="1:57" ht="14.25" customHeight="1">
      <c r="A29" s="631" t="s">
        <v>673</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0</v>
      </c>
      <c r="BB29" s="634">
        <v>225.02314989619998</v>
      </c>
      <c r="BC29" s="634">
        <v>0</v>
      </c>
      <c r="BD29" s="634">
        <v>298.36905940004999</v>
      </c>
      <c r="BE29" s="634">
        <v>0</v>
      </c>
    </row>
    <row r="30" spans="1:57" s="639" customFormat="1" ht="14.25" customHeight="1">
      <c r="A30" s="627" t="s">
        <v>649</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461.58985221719996</v>
      </c>
      <c r="BB30" s="641">
        <v>1534.5212757260499</v>
      </c>
      <c r="BC30" s="641">
        <v>486.79123111979999</v>
      </c>
      <c r="BD30" s="641">
        <v>240.57282163604998</v>
      </c>
      <c r="BE30" s="641">
        <v>461.58985221719996</v>
      </c>
    </row>
    <row r="31" spans="1:57" ht="14.25" customHeight="1">
      <c r="A31" s="631" t="s">
        <v>677</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1293.94845409</v>
      </c>
      <c r="BC31" s="634">
        <v>486.79123111979999</v>
      </c>
      <c r="BD31" s="634">
        <v>0</v>
      </c>
      <c r="BE31" s="634">
        <v>461.58985221719996</v>
      </c>
    </row>
    <row r="32" spans="1:57" ht="14.25" customHeight="1">
      <c r="A32" s="631" t="s">
        <v>687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0</v>
      </c>
      <c r="BB32" s="634">
        <v>0</v>
      </c>
      <c r="BC32" s="634">
        <v>0</v>
      </c>
      <c r="BD32" s="634">
        <v>0</v>
      </c>
      <c r="BE32" s="634">
        <v>0</v>
      </c>
    </row>
    <row r="33" spans="1:57" ht="14.25" customHeight="1">
      <c r="A33" s="631" t="s">
        <v>778</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c r="BE33" s="634">
        <v>0</v>
      </c>
    </row>
    <row r="34" spans="1:57" ht="14.25" customHeight="1">
      <c r="A34" s="631" t="s">
        <v>678</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c r="BE34" s="634">
        <v>0</v>
      </c>
    </row>
    <row r="35" spans="1:57" ht="14.25" customHeight="1" thickBot="1">
      <c r="A35" s="795" t="s">
        <v>80</v>
      </c>
      <c r="B35" s="797">
        <v>2457.0137504280424</v>
      </c>
      <c r="C35" s="797">
        <v>2614.0776704592031</v>
      </c>
      <c r="D35" s="798">
        <v>3212.7850782046221</v>
      </c>
      <c r="E35" s="794">
        <v>3479.1966774819862</v>
      </c>
      <c r="F35" s="794">
        <v>4166.8591512359344</v>
      </c>
      <c r="G35" s="794">
        <v>4145.1580405784516</v>
      </c>
      <c r="H35" s="794">
        <v>3835.9106045746448</v>
      </c>
      <c r="I35" s="794">
        <v>7479.2662233447245</v>
      </c>
      <c r="J35" s="794">
        <v>9784.3941679806194</v>
      </c>
      <c r="K35" s="794">
        <v>9664.291286656513</v>
      </c>
      <c r="L35" s="794">
        <v>10528.191403053963</v>
      </c>
      <c r="M35" s="798">
        <v>882.00777270059507</v>
      </c>
      <c r="N35" s="798">
        <v>483.03717368494648</v>
      </c>
      <c r="O35" s="798">
        <v>632.82416167021074</v>
      </c>
      <c r="P35" s="798">
        <v>459.14464237229004</v>
      </c>
      <c r="Q35" s="798">
        <v>810.53329395612946</v>
      </c>
      <c r="R35" s="796">
        <v>571.52953666538269</v>
      </c>
      <c r="S35" s="796">
        <v>808.0300329788962</v>
      </c>
      <c r="T35" s="796">
        <v>423.98480685879485</v>
      </c>
      <c r="U35" s="796">
        <v>1045.1577359306225</v>
      </c>
      <c r="V35" s="796">
        <v>519.99925242958864</v>
      </c>
      <c r="W35" s="796">
        <v>971.01702025491204</v>
      </c>
      <c r="X35" s="796">
        <v>676.61106958949904</v>
      </c>
      <c r="Y35" s="796">
        <v>777.37423965922301</v>
      </c>
      <c r="Z35" s="796">
        <v>846.34908895827004</v>
      </c>
      <c r="AA35" s="796">
        <v>1149.9583930794838</v>
      </c>
      <c r="AB35" s="796">
        <v>705.51495578500942</v>
      </c>
      <c r="AC35" s="796">
        <v>1219.4774513168118</v>
      </c>
      <c r="AD35" s="796">
        <v>785.97839264899994</v>
      </c>
      <c r="AE35" s="796">
        <v>1342.8061500421672</v>
      </c>
      <c r="AF35" s="796">
        <v>818.59715722795545</v>
      </c>
      <c r="AG35" s="796">
        <v>1331.2602444522413</v>
      </c>
      <c r="AH35" s="796">
        <v>1024.7381262511101</v>
      </c>
      <c r="AI35" s="796">
        <v>1033.6924006499798</v>
      </c>
      <c r="AJ35" s="796">
        <v>755.46726922511994</v>
      </c>
      <c r="AK35" s="796">
        <v>964.86060142543931</v>
      </c>
      <c r="AL35" s="796">
        <v>1005.1251870792299</v>
      </c>
      <c r="AM35" s="796">
        <v>918.13074664051305</v>
      </c>
      <c r="AN35" s="796">
        <v>947.79406942946264</v>
      </c>
      <c r="AO35" s="796">
        <v>1662.7918033237358</v>
      </c>
      <c r="AP35" s="796">
        <v>2432.6657107061401</v>
      </c>
      <c r="AQ35" s="796">
        <v>1689.2014020484673</v>
      </c>
      <c r="AR35" s="796">
        <v>1694.6073072663808</v>
      </c>
      <c r="AS35" s="796">
        <v>2058.6993657964103</v>
      </c>
      <c r="AT35" s="796">
        <v>3067.5755037341578</v>
      </c>
      <c r="AU35" s="796">
        <v>2035.8873555027917</v>
      </c>
      <c r="AV35" s="796">
        <v>2622.23194294726</v>
      </c>
      <c r="AW35" s="948">
        <v>1910.6856092199284</v>
      </c>
      <c r="AX35" s="948">
        <v>3258.4002000934397</v>
      </c>
      <c r="AY35" s="948">
        <v>2113.8007040799616</v>
      </c>
      <c r="AZ35" s="948">
        <v>2381.404773263183</v>
      </c>
      <c r="BA35" s="948">
        <v>2132.7289973931902</v>
      </c>
      <c r="BB35" s="948">
        <v>3202.7770980007199</v>
      </c>
      <c r="BC35" s="948">
        <v>2000.5023081819338</v>
      </c>
      <c r="BD35" s="948">
        <v>3192.1829994781197</v>
      </c>
      <c r="BE35" s="948">
        <v>1948.8301375215503</v>
      </c>
    </row>
    <row r="36" spans="1:57" ht="15" customHeight="1">
      <c r="A36" s="619" t="s">
        <v>980</v>
      </c>
      <c r="E36" s="628"/>
      <c r="F36" s="628"/>
      <c r="G36" s="628"/>
      <c r="H36" s="628"/>
      <c r="I36" s="628"/>
      <c r="J36" s="628"/>
      <c r="K36" s="628"/>
      <c r="L36" s="628"/>
    </row>
    <row r="37" spans="1:57" ht="15" customHeight="1">
      <c r="A37" s="1251" t="s">
        <v>990</v>
      </c>
      <c r="B37" s="1251"/>
      <c r="C37" s="1251"/>
      <c r="D37" s="1251"/>
      <c r="E37" s="1251"/>
      <c r="F37" s="1251"/>
      <c r="G37" s="1251"/>
      <c r="H37" s="1251"/>
      <c r="I37" s="1251"/>
      <c r="J37" s="1251"/>
      <c r="K37" s="1251"/>
      <c r="L37" s="1251"/>
      <c r="M37" s="1251"/>
      <c r="N37" s="1251"/>
      <c r="O37" s="1251"/>
      <c r="P37" s="1251"/>
      <c r="Q37" s="1251"/>
      <c r="R37" s="1251"/>
      <c r="S37" s="1251"/>
      <c r="T37" s="1251"/>
      <c r="U37" s="1251"/>
      <c r="V37" s="1251"/>
      <c r="W37" s="1251"/>
      <c r="X37" s="1251"/>
      <c r="Y37" s="1251"/>
      <c r="Z37" s="1251"/>
      <c r="AA37" s="1251"/>
      <c r="AB37" s="1251"/>
      <c r="AC37" s="1251"/>
      <c r="AD37" s="1251"/>
      <c r="AE37" s="1251"/>
      <c r="AF37" s="1251"/>
    </row>
    <row r="44" spans="1:57">
      <c r="A44" s="643"/>
    </row>
  </sheetData>
  <mergeCells count="23">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 ref="L3:L4"/>
    <mergeCell ref="AC3:AF3"/>
    <mergeCell ref="BA3:BD3"/>
    <mergeCell ref="AW3:AZ3"/>
    <mergeCell ref="AO3:AR3"/>
    <mergeCell ref="AK3:AN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A98A3C9-1015-4AE1-956E-9BD36C9807B0}"/>
</file>

<file path=customXml/itemProps2.xml><?xml version="1.0" encoding="utf-8"?>
<ds:datastoreItem xmlns:ds="http://schemas.openxmlformats.org/officeDocument/2006/customXml" ds:itemID="{5A5116B8-3247-4AAA-BCDB-2E72B777CA17}"/>
</file>

<file path=customXml/itemProps3.xml><?xml version="1.0" encoding="utf-8"?>
<ds:datastoreItem xmlns:ds="http://schemas.openxmlformats.org/officeDocument/2006/customXml" ds:itemID="{D0CDC8A6-9271-4045-A316-9657664601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Lizandra Celestina  Garcia Tavares (0365 -  BCV)</cp:lastModifiedBy>
  <dcterms:created xsi:type="dcterms:W3CDTF">2022-01-07T16:43:33Z</dcterms:created>
  <dcterms:modified xsi:type="dcterms:W3CDTF">2026-07-10T16:30:02Z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