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Override PartName="/xl/externalLinks/externalLink6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20" windowWidth="12120" windowHeight="8835"/>
  </bookViews>
  <sheets>
    <sheet name="Quadro 3.2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</externalReferences>
  <calcPr calcId="124519"/>
</workbook>
</file>

<file path=xl/calcChain.xml><?xml version="1.0" encoding="utf-8"?>
<calcChain xmlns="http://schemas.openxmlformats.org/spreadsheetml/2006/main">
  <c r="O140" i="1"/>
  <c r="N140"/>
  <c r="M140"/>
  <c r="L140"/>
  <c r="K140"/>
  <c r="J140"/>
  <c r="I140"/>
  <c r="H140"/>
  <c r="G140"/>
  <c r="F140"/>
  <c r="E140"/>
  <c r="D140"/>
  <c r="C140"/>
  <c r="B140"/>
  <c r="N139"/>
  <c r="N138"/>
  <c r="N137"/>
  <c r="M139"/>
  <c r="M138"/>
  <c r="M137"/>
  <c r="L139"/>
  <c r="L138"/>
  <c r="L137"/>
  <c r="K139"/>
  <c r="K138"/>
  <c r="K137"/>
  <c r="J139"/>
  <c r="J138"/>
  <c r="J137"/>
  <c r="I139"/>
  <c r="I138"/>
  <c r="I137"/>
  <c r="H139"/>
  <c r="H138"/>
  <c r="H137"/>
  <c r="G139"/>
  <c r="G138"/>
  <c r="G137"/>
  <c r="F139"/>
  <c r="F138"/>
  <c r="F137"/>
  <c r="E139"/>
  <c r="E138"/>
  <c r="E137"/>
  <c r="D139"/>
  <c r="D138"/>
  <c r="D137"/>
  <c r="C139"/>
  <c r="C138"/>
  <c r="C137"/>
  <c r="B139"/>
  <c r="B138"/>
  <c r="B137"/>
  <c r="N136"/>
  <c r="M136"/>
  <c r="L136"/>
  <c r="K136"/>
  <c r="J136"/>
  <c r="I136"/>
  <c r="H136"/>
  <c r="G136"/>
  <c r="F136"/>
  <c r="E136"/>
  <c r="D136"/>
  <c r="C136"/>
  <c r="B136"/>
  <c r="O136"/>
  <c r="N135"/>
  <c r="M135"/>
  <c r="L135"/>
  <c r="K135"/>
  <c r="J135"/>
  <c r="I135"/>
  <c r="H135"/>
  <c r="G135"/>
  <c r="F135"/>
  <c r="E135"/>
  <c r="D135"/>
  <c r="C135"/>
  <c r="B135"/>
  <c r="O135"/>
  <c r="N134"/>
  <c r="M134"/>
  <c r="L134"/>
  <c r="K134"/>
  <c r="J134"/>
  <c r="I134"/>
  <c r="H134"/>
  <c r="G134"/>
  <c r="F134"/>
  <c r="E134"/>
  <c r="D134"/>
  <c r="C134"/>
  <c r="B134"/>
  <c r="O134"/>
  <c r="N133"/>
  <c r="M133"/>
  <c r="L133"/>
  <c r="K133"/>
  <c r="J133"/>
  <c r="I133"/>
  <c r="H133"/>
  <c r="G133"/>
  <c r="F133"/>
  <c r="E133"/>
  <c r="D133"/>
  <c r="C133"/>
  <c r="B133"/>
  <c r="O133"/>
  <c r="N132"/>
  <c r="M132"/>
  <c r="L132"/>
  <c r="K132"/>
  <c r="J132"/>
  <c r="I132"/>
  <c r="H132"/>
  <c r="G132"/>
  <c r="F132"/>
  <c r="E132"/>
  <c r="D132"/>
  <c r="C132"/>
  <c r="B132"/>
  <c r="N131"/>
  <c r="M131"/>
  <c r="L131"/>
  <c r="K131"/>
  <c r="J131"/>
  <c r="I131"/>
  <c r="H131"/>
  <c r="G131"/>
  <c r="F131"/>
  <c r="E131"/>
  <c r="D131"/>
  <c r="C131"/>
  <c r="B131"/>
  <c r="O131" s="1"/>
  <c r="N128"/>
  <c r="M128"/>
  <c r="L128"/>
  <c r="K128"/>
  <c r="J128"/>
  <c r="I128"/>
  <c r="H128"/>
  <c r="G128"/>
  <c r="F128"/>
  <c r="E128"/>
  <c r="D128"/>
  <c r="C128"/>
  <c r="B128"/>
  <c r="O128" s="1"/>
  <c r="N127"/>
  <c r="M127"/>
  <c r="L127"/>
  <c r="K127"/>
  <c r="J127"/>
  <c r="I127"/>
  <c r="H127"/>
  <c r="G127"/>
  <c r="F127"/>
  <c r="E127"/>
  <c r="D127"/>
  <c r="C127"/>
  <c r="B127"/>
  <c r="N125"/>
  <c r="M125"/>
  <c r="L125"/>
  <c r="K125"/>
  <c r="J125"/>
  <c r="I125"/>
  <c r="H125"/>
  <c r="G125"/>
  <c r="F125"/>
  <c r="E125"/>
  <c r="D125"/>
  <c r="C125"/>
  <c r="B125"/>
  <c r="N124"/>
  <c r="N123"/>
  <c r="M124"/>
  <c r="M123"/>
  <c r="L124"/>
  <c r="L123"/>
  <c r="K124"/>
  <c r="K123"/>
  <c r="J124"/>
  <c r="J123"/>
  <c r="I124"/>
  <c r="I123"/>
  <c r="H124"/>
  <c r="H123"/>
  <c r="G124"/>
  <c r="G123"/>
  <c r="F124"/>
  <c r="F123"/>
  <c r="E124"/>
  <c r="E123"/>
  <c r="D124"/>
  <c r="D123"/>
  <c r="C124"/>
  <c r="C123"/>
  <c r="B124"/>
  <c r="B123"/>
  <c r="O123" s="1"/>
  <c r="O124"/>
  <c r="N122"/>
  <c r="M122"/>
  <c r="L122"/>
  <c r="K122"/>
  <c r="J122"/>
  <c r="I122"/>
  <c r="H122"/>
  <c r="G122"/>
  <c r="F122"/>
  <c r="E122"/>
  <c r="D122"/>
  <c r="C122"/>
  <c r="B122"/>
  <c r="N121"/>
  <c r="M121"/>
  <c r="L121"/>
  <c r="K121"/>
  <c r="J121"/>
  <c r="I121"/>
  <c r="H121"/>
  <c r="G121"/>
  <c r="F121"/>
  <c r="E121"/>
  <c r="D121"/>
  <c r="C121"/>
  <c r="B121"/>
  <c r="N120"/>
  <c r="M120"/>
  <c r="L120"/>
  <c r="K120"/>
  <c r="J120"/>
  <c r="I120"/>
  <c r="H120"/>
  <c r="G120"/>
  <c r="F120"/>
  <c r="E120"/>
  <c r="D120"/>
  <c r="C120"/>
  <c r="B120"/>
  <c r="O120" s="1"/>
  <c r="N119"/>
  <c r="M119"/>
  <c r="L119"/>
  <c r="K119"/>
  <c r="J119"/>
  <c r="I119"/>
  <c r="H119"/>
  <c r="G119"/>
  <c r="F119"/>
  <c r="E119"/>
  <c r="D119"/>
  <c r="C119"/>
  <c r="B119"/>
  <c r="N118"/>
  <c r="M118"/>
  <c r="L118"/>
  <c r="K118"/>
  <c r="J118"/>
  <c r="I118"/>
  <c r="H118"/>
  <c r="G118"/>
  <c r="F118"/>
  <c r="E118"/>
  <c r="D118"/>
  <c r="C118"/>
  <c r="B118"/>
  <c r="N117"/>
  <c r="M117"/>
  <c r="L117"/>
  <c r="K117"/>
  <c r="J117"/>
  <c r="I117"/>
  <c r="H117"/>
  <c r="G117"/>
  <c r="F117"/>
  <c r="E117"/>
  <c r="D117"/>
  <c r="C117"/>
  <c r="B117"/>
  <c r="N114"/>
  <c r="M114"/>
  <c r="L114"/>
  <c r="K114"/>
  <c r="J114"/>
  <c r="I114"/>
  <c r="H114"/>
  <c r="G114"/>
  <c r="F114"/>
  <c r="E114"/>
  <c r="D114"/>
  <c r="C114"/>
  <c r="B114"/>
  <c r="O114"/>
  <c r="C103"/>
  <c r="C104"/>
  <c r="C105"/>
  <c r="C106"/>
  <c r="C107"/>
  <c r="C108"/>
  <c r="C109"/>
  <c r="C110"/>
  <c r="C111"/>
  <c r="C112"/>
  <c r="C113"/>
  <c r="D103"/>
  <c r="D104"/>
  <c r="D105"/>
  <c r="D106"/>
  <c r="D107"/>
  <c r="D108"/>
  <c r="D109"/>
  <c r="D110"/>
  <c r="D111"/>
  <c r="D112"/>
  <c r="D113"/>
  <c r="E103"/>
  <c r="E104"/>
  <c r="E105"/>
  <c r="E106"/>
  <c r="E107"/>
  <c r="E108"/>
  <c r="E109"/>
  <c r="E110"/>
  <c r="E111"/>
  <c r="E112"/>
  <c r="E113"/>
  <c r="F103"/>
  <c r="F104"/>
  <c r="F105"/>
  <c r="F106"/>
  <c r="F107"/>
  <c r="F108"/>
  <c r="F109"/>
  <c r="F110"/>
  <c r="F111"/>
  <c r="F112"/>
  <c r="F113"/>
  <c r="G103"/>
  <c r="G104"/>
  <c r="G105"/>
  <c r="G106"/>
  <c r="G107"/>
  <c r="G108"/>
  <c r="G109"/>
  <c r="G110"/>
  <c r="G111"/>
  <c r="G112"/>
  <c r="G113"/>
  <c r="H103"/>
  <c r="H104"/>
  <c r="H105"/>
  <c r="H106"/>
  <c r="H107"/>
  <c r="H108"/>
  <c r="H109"/>
  <c r="H110"/>
  <c r="H111"/>
  <c r="H112"/>
  <c r="H113"/>
  <c r="I103"/>
  <c r="I104"/>
  <c r="I105"/>
  <c r="I106"/>
  <c r="I107"/>
  <c r="I108"/>
  <c r="I109"/>
  <c r="I110"/>
  <c r="I111"/>
  <c r="I112"/>
  <c r="I113"/>
  <c r="J103"/>
  <c r="J104"/>
  <c r="J105"/>
  <c r="J106"/>
  <c r="J107"/>
  <c r="J108"/>
  <c r="J109"/>
  <c r="J110"/>
  <c r="J111"/>
  <c r="J112"/>
  <c r="J113"/>
  <c r="K103"/>
  <c r="K104"/>
  <c r="K105"/>
  <c r="K106"/>
  <c r="K107"/>
  <c r="K108"/>
  <c r="K109"/>
  <c r="K110"/>
  <c r="K111"/>
  <c r="K112"/>
  <c r="K113"/>
  <c r="L103"/>
  <c r="L104"/>
  <c r="L105"/>
  <c r="L106"/>
  <c r="L107"/>
  <c r="L108"/>
  <c r="L109"/>
  <c r="L110"/>
  <c r="L111"/>
  <c r="L112"/>
  <c r="L113"/>
  <c r="M103"/>
  <c r="M104"/>
  <c r="M105"/>
  <c r="M106"/>
  <c r="M107"/>
  <c r="M108"/>
  <c r="M109"/>
  <c r="M110"/>
  <c r="M111"/>
  <c r="M112"/>
  <c r="M113"/>
  <c r="N103"/>
  <c r="N104"/>
  <c r="N105"/>
  <c r="N106"/>
  <c r="N107"/>
  <c r="N108"/>
  <c r="N109"/>
  <c r="N110"/>
  <c r="N111"/>
  <c r="N112"/>
  <c r="N113"/>
  <c r="B103"/>
  <c r="O103"/>
  <c r="B104"/>
  <c r="O104"/>
  <c r="B105"/>
  <c r="O105"/>
  <c r="B106"/>
  <c r="O106"/>
  <c r="B107"/>
  <c r="O107"/>
  <c r="B108"/>
  <c r="O108"/>
  <c r="B109"/>
  <c r="O109"/>
  <c r="B110"/>
  <c r="O110"/>
  <c r="B111"/>
  <c r="O111"/>
  <c r="B112"/>
  <c r="O112"/>
  <c r="B113"/>
  <c r="O113"/>
  <c r="B75"/>
  <c r="B76"/>
  <c r="B77"/>
  <c r="B78"/>
  <c r="B79"/>
  <c r="B80"/>
  <c r="B81"/>
  <c r="B82"/>
  <c r="B83"/>
  <c r="B84"/>
  <c r="B85"/>
  <c r="B86"/>
  <c r="C75"/>
  <c r="C76"/>
  <c r="C77"/>
  <c r="C78"/>
  <c r="C79"/>
  <c r="C80"/>
  <c r="C81"/>
  <c r="C82"/>
  <c r="C83"/>
  <c r="C84"/>
  <c r="C85"/>
  <c r="C86"/>
  <c r="D75"/>
  <c r="D76"/>
  <c r="D77"/>
  <c r="D78"/>
  <c r="D79"/>
  <c r="D80"/>
  <c r="D81"/>
  <c r="D82"/>
  <c r="D83"/>
  <c r="D84"/>
  <c r="D85"/>
  <c r="D86"/>
  <c r="E75"/>
  <c r="E76"/>
  <c r="E77"/>
  <c r="E78"/>
  <c r="E79"/>
  <c r="E80"/>
  <c r="E81"/>
  <c r="E82"/>
  <c r="E83"/>
  <c r="E84"/>
  <c r="E85"/>
  <c r="E86"/>
  <c r="B89"/>
  <c r="B90"/>
  <c r="B91"/>
  <c r="B92"/>
  <c r="B93"/>
  <c r="B94"/>
  <c r="B95"/>
  <c r="B96"/>
  <c r="B97"/>
  <c r="B98"/>
  <c r="B99"/>
  <c r="B100"/>
  <c r="C89"/>
  <c r="C90"/>
  <c r="C91"/>
  <c r="C92"/>
  <c r="C93"/>
  <c r="C94"/>
  <c r="C95"/>
  <c r="C96"/>
  <c r="C97"/>
  <c r="C98"/>
  <c r="C99"/>
  <c r="C100"/>
  <c r="D89"/>
  <c r="D90"/>
  <c r="D91"/>
  <c r="D92"/>
  <c r="D93"/>
  <c r="D94"/>
  <c r="D95"/>
  <c r="D96"/>
  <c r="D97"/>
  <c r="D98"/>
  <c r="D99"/>
  <c r="D100"/>
  <c r="E89"/>
  <c r="E90"/>
  <c r="E91"/>
  <c r="E92"/>
  <c r="E93"/>
  <c r="E94"/>
  <c r="E95"/>
  <c r="E96"/>
  <c r="E97"/>
  <c r="E98"/>
  <c r="E99"/>
  <c r="E100"/>
  <c r="F75"/>
  <c r="F76"/>
  <c r="F77"/>
  <c r="F78"/>
  <c r="F79"/>
  <c r="F80"/>
  <c r="F81"/>
  <c r="F82"/>
  <c r="F83"/>
  <c r="F84"/>
  <c r="F85"/>
  <c r="F86"/>
  <c r="F89"/>
  <c r="F90"/>
  <c r="F91"/>
  <c r="F92"/>
  <c r="F93"/>
  <c r="F94"/>
  <c r="F95"/>
  <c r="F96"/>
  <c r="F97"/>
  <c r="F98"/>
  <c r="F99"/>
  <c r="F100"/>
  <c r="G75"/>
  <c r="G76"/>
  <c r="G77"/>
  <c r="G78"/>
  <c r="G79"/>
  <c r="G80"/>
  <c r="G81"/>
  <c r="G82"/>
  <c r="G83"/>
  <c r="G84"/>
  <c r="G85"/>
  <c r="G86"/>
  <c r="G89"/>
  <c r="G90"/>
  <c r="G91"/>
  <c r="G92"/>
  <c r="G93"/>
  <c r="G94"/>
  <c r="G95"/>
  <c r="G96"/>
  <c r="G97"/>
  <c r="G98"/>
  <c r="G99"/>
  <c r="G100"/>
  <c r="H75"/>
  <c r="H76"/>
  <c r="H77"/>
  <c r="H78"/>
  <c r="H79"/>
  <c r="H80"/>
  <c r="H81"/>
  <c r="H82"/>
  <c r="H83"/>
  <c r="H84"/>
  <c r="H85"/>
  <c r="H86"/>
  <c r="H89"/>
  <c r="H90"/>
  <c r="H91"/>
  <c r="H92"/>
  <c r="H93"/>
  <c r="H94"/>
  <c r="H95"/>
  <c r="H96"/>
  <c r="H97"/>
  <c r="H98"/>
  <c r="H99"/>
  <c r="H100"/>
  <c r="I75"/>
  <c r="I76"/>
  <c r="I77"/>
  <c r="I78"/>
  <c r="I79"/>
  <c r="I80"/>
  <c r="I81"/>
  <c r="I82"/>
  <c r="I83"/>
  <c r="I84"/>
  <c r="I85"/>
  <c r="I86"/>
  <c r="I89"/>
  <c r="I90"/>
  <c r="I91"/>
  <c r="I92"/>
  <c r="I93"/>
  <c r="I94"/>
  <c r="I95"/>
  <c r="I96"/>
  <c r="I97"/>
  <c r="I98"/>
  <c r="I99"/>
  <c r="I100"/>
  <c r="J75"/>
  <c r="J76"/>
  <c r="J77"/>
  <c r="J78"/>
  <c r="J79"/>
  <c r="J80"/>
  <c r="J81"/>
  <c r="J82"/>
  <c r="J83"/>
  <c r="J84"/>
  <c r="J85"/>
  <c r="J86"/>
  <c r="J89"/>
  <c r="J90"/>
  <c r="J91"/>
  <c r="J92"/>
  <c r="J93"/>
  <c r="J94"/>
  <c r="J95"/>
  <c r="J96"/>
  <c r="J97"/>
  <c r="J98"/>
  <c r="J99"/>
  <c r="J100"/>
  <c r="K75"/>
  <c r="K76"/>
  <c r="K77"/>
  <c r="K78"/>
  <c r="K79"/>
  <c r="K80"/>
  <c r="K81"/>
  <c r="K82"/>
  <c r="K83"/>
  <c r="K84"/>
  <c r="K85"/>
  <c r="K86"/>
  <c r="K89"/>
  <c r="K90"/>
  <c r="K91"/>
  <c r="K92"/>
  <c r="K93"/>
  <c r="K94"/>
  <c r="K95"/>
  <c r="K96"/>
  <c r="K97"/>
  <c r="K98"/>
  <c r="K99"/>
  <c r="K100"/>
  <c r="L75"/>
  <c r="L76"/>
  <c r="L77"/>
  <c r="L78"/>
  <c r="L79"/>
  <c r="L80"/>
  <c r="L81"/>
  <c r="L82"/>
  <c r="L83"/>
  <c r="L84"/>
  <c r="L85"/>
  <c r="L86"/>
  <c r="L89"/>
  <c r="L90"/>
  <c r="L91"/>
  <c r="L92"/>
  <c r="L93"/>
  <c r="L94"/>
  <c r="L95"/>
  <c r="L96"/>
  <c r="L97"/>
  <c r="L98"/>
  <c r="L99"/>
  <c r="L100"/>
  <c r="M75"/>
  <c r="M76"/>
  <c r="M77"/>
  <c r="M78"/>
  <c r="M79"/>
  <c r="M80"/>
  <c r="M81"/>
  <c r="M82"/>
  <c r="M83"/>
  <c r="M84"/>
  <c r="M85"/>
  <c r="M86"/>
  <c r="M89"/>
  <c r="M90"/>
  <c r="M91"/>
  <c r="M92"/>
  <c r="M93"/>
  <c r="M94"/>
  <c r="M95"/>
  <c r="M96"/>
  <c r="M97"/>
  <c r="M98"/>
  <c r="M99"/>
  <c r="M100"/>
  <c r="N75"/>
  <c r="N76"/>
  <c r="N77"/>
  <c r="N78"/>
  <c r="N79"/>
  <c r="N80"/>
  <c r="N81"/>
  <c r="N82"/>
  <c r="N83"/>
  <c r="N84"/>
  <c r="N85"/>
  <c r="N86"/>
  <c r="N89"/>
  <c r="N90"/>
  <c r="N91"/>
  <c r="N92"/>
  <c r="N93"/>
  <c r="N94"/>
  <c r="N95"/>
  <c r="N96"/>
  <c r="N97"/>
  <c r="N98"/>
  <c r="N99"/>
  <c r="N100"/>
  <c r="O75"/>
  <c r="O76"/>
  <c r="O77"/>
  <c r="O78"/>
  <c r="O79"/>
  <c r="O80"/>
  <c r="O81"/>
  <c r="O82"/>
  <c r="O83"/>
  <c r="O84"/>
  <c r="O85"/>
  <c r="O86"/>
  <c r="O89"/>
  <c r="O90"/>
  <c r="O91"/>
  <c r="O92"/>
  <c r="O93"/>
  <c r="O94"/>
  <c r="O95"/>
  <c r="O96"/>
  <c r="O97"/>
  <c r="O98"/>
  <c r="O99"/>
  <c r="O100"/>
  <c r="E61"/>
  <c r="E62"/>
  <c r="E63"/>
  <c r="E64"/>
  <c r="E65"/>
  <c r="E66"/>
  <c r="E67"/>
  <c r="E68"/>
  <c r="E69"/>
  <c r="E70"/>
  <c r="E71"/>
  <c r="E72"/>
  <c r="D61"/>
  <c r="D62"/>
  <c r="D63"/>
  <c r="D64"/>
  <c r="D65"/>
  <c r="D66"/>
  <c r="D67"/>
  <c r="D68"/>
  <c r="D69"/>
  <c r="D70"/>
  <c r="D71"/>
  <c r="D72"/>
  <c r="C61"/>
  <c r="C62"/>
  <c r="C63"/>
  <c r="C64"/>
  <c r="C65"/>
  <c r="C66"/>
  <c r="C67"/>
  <c r="C68"/>
  <c r="C69"/>
  <c r="C70"/>
  <c r="C71"/>
  <c r="C72"/>
  <c r="B61"/>
  <c r="B62"/>
  <c r="B63"/>
  <c r="B64"/>
  <c r="B65"/>
  <c r="B66"/>
  <c r="B67"/>
  <c r="B68"/>
  <c r="B69"/>
  <c r="B70"/>
  <c r="B71"/>
  <c r="B72"/>
  <c r="F61"/>
  <c r="G61"/>
  <c r="H61"/>
  <c r="I61"/>
  <c r="J61"/>
  <c r="K61"/>
  <c r="L61"/>
  <c r="M61"/>
  <c r="N61"/>
  <c r="F62"/>
  <c r="G62"/>
  <c r="H62"/>
  <c r="I62"/>
  <c r="J62"/>
  <c r="K62"/>
  <c r="L62"/>
  <c r="M62"/>
  <c r="N62"/>
  <c r="F63"/>
  <c r="G63"/>
  <c r="H63"/>
  <c r="I63"/>
  <c r="J63"/>
  <c r="K63"/>
  <c r="L63"/>
  <c r="M63"/>
  <c r="N63"/>
  <c r="F64"/>
  <c r="G64"/>
  <c r="H64"/>
  <c r="I64"/>
  <c r="J64"/>
  <c r="K64"/>
  <c r="L64"/>
  <c r="M64"/>
  <c r="N64"/>
  <c r="F65"/>
  <c r="G65"/>
  <c r="H65"/>
  <c r="I65"/>
  <c r="J65"/>
  <c r="K65"/>
  <c r="L65"/>
  <c r="M65"/>
  <c r="N65"/>
  <c r="F66"/>
  <c r="G66"/>
  <c r="H66"/>
  <c r="I66"/>
  <c r="J66"/>
  <c r="K66"/>
  <c r="L66"/>
  <c r="M66"/>
  <c r="N66"/>
  <c r="F67"/>
  <c r="G67"/>
  <c r="H67"/>
  <c r="I67"/>
  <c r="J67"/>
  <c r="K67"/>
  <c r="L67"/>
  <c r="M67"/>
  <c r="N67"/>
  <c r="F68"/>
  <c r="G68"/>
  <c r="H68"/>
  <c r="I68"/>
  <c r="J68"/>
  <c r="K68"/>
  <c r="L68"/>
  <c r="M68"/>
  <c r="N68"/>
  <c r="F69"/>
  <c r="G69"/>
  <c r="H69"/>
  <c r="I69"/>
  <c r="J69"/>
  <c r="K69"/>
  <c r="L69"/>
  <c r="M69"/>
  <c r="N69"/>
  <c r="F70"/>
  <c r="G70"/>
  <c r="H70"/>
  <c r="I70"/>
  <c r="J70"/>
  <c r="K70"/>
  <c r="L70"/>
  <c r="M70"/>
  <c r="N70"/>
  <c r="F71"/>
  <c r="G71"/>
  <c r="H71"/>
  <c r="I71"/>
  <c r="J71"/>
  <c r="K71"/>
  <c r="L71"/>
  <c r="M71"/>
  <c r="N71"/>
  <c r="F72"/>
  <c r="F73"/>
  <c r="G72"/>
  <c r="H72"/>
  <c r="I72"/>
  <c r="J72"/>
  <c r="K72"/>
  <c r="L72"/>
  <c r="M72"/>
  <c r="N72"/>
  <c r="B59"/>
  <c r="C59"/>
  <c r="D59"/>
  <c r="O59" s="1"/>
  <c r="E59"/>
  <c r="F59"/>
  <c r="G59"/>
  <c r="H59"/>
  <c r="I59"/>
  <c r="J59"/>
  <c r="K59"/>
  <c r="L59"/>
  <c r="M59"/>
  <c r="N59"/>
  <c r="O48"/>
  <c r="O49"/>
  <c r="O50"/>
  <c r="O51"/>
  <c r="O52"/>
  <c r="O53"/>
  <c r="O54"/>
  <c r="O55"/>
  <c r="O56"/>
  <c r="O57"/>
  <c r="O58"/>
  <c r="O47"/>
  <c r="B115"/>
  <c r="J73"/>
  <c r="B101"/>
  <c r="H73"/>
  <c r="D87"/>
  <c r="O67"/>
  <c r="O63"/>
  <c r="O61"/>
  <c r="E87"/>
  <c r="O66"/>
  <c r="O62"/>
  <c r="B73"/>
  <c r="C73"/>
  <c r="D73"/>
  <c r="E73"/>
  <c r="O87"/>
  <c r="N101"/>
  <c r="N87"/>
  <c r="M101"/>
  <c r="M87"/>
  <c r="L101"/>
  <c r="L87"/>
  <c r="K101"/>
  <c r="K87"/>
  <c r="J101"/>
  <c r="J87"/>
  <c r="I101"/>
  <c r="I87"/>
  <c r="H101"/>
  <c r="H87"/>
  <c r="G101"/>
  <c r="G87"/>
  <c r="F101"/>
  <c r="F87"/>
  <c r="E101"/>
  <c r="D101"/>
  <c r="C101"/>
  <c r="C87"/>
  <c r="B87"/>
  <c r="O71"/>
  <c r="L115"/>
  <c r="J115"/>
  <c r="H115"/>
  <c r="F115"/>
  <c r="D115"/>
  <c r="M115"/>
  <c r="K115"/>
  <c r="I115"/>
  <c r="G115"/>
  <c r="E115"/>
  <c r="C115"/>
  <c r="N115"/>
  <c r="O69"/>
  <c r="N73"/>
  <c r="M73"/>
  <c r="I73"/>
  <c r="O70"/>
  <c r="M126"/>
  <c r="M129" s="1"/>
  <c r="K126"/>
  <c r="K129"/>
  <c r="I126"/>
  <c r="I129"/>
  <c r="G126"/>
  <c r="G129"/>
  <c r="E126"/>
  <c r="E129"/>
  <c r="C126"/>
  <c r="C129"/>
  <c r="N126"/>
  <c r="N129"/>
  <c r="L126"/>
  <c r="L129"/>
  <c r="J126"/>
  <c r="J129"/>
  <c r="H126"/>
  <c r="H129"/>
  <c r="F126"/>
  <c r="F129"/>
  <c r="D126"/>
  <c r="D129"/>
  <c r="B126"/>
  <c r="O126"/>
  <c r="O119"/>
  <c r="O121"/>
  <c r="B129"/>
  <c r="O127"/>
  <c r="O118"/>
  <c r="O122"/>
  <c r="O101"/>
  <c r="O132"/>
  <c r="O72"/>
  <c r="O68"/>
  <c r="O65"/>
  <c r="O64"/>
  <c r="G73"/>
  <c r="O73"/>
  <c r="K73"/>
  <c r="O125"/>
  <c r="O139"/>
  <c r="O138"/>
  <c r="O137"/>
  <c r="O117"/>
  <c r="O115"/>
  <c r="L73"/>
  <c r="O129" l="1"/>
</calcChain>
</file>

<file path=xl/sharedStrings.xml><?xml version="1.0" encoding="utf-8"?>
<sst xmlns="http://schemas.openxmlformats.org/spreadsheetml/2006/main" count="28" uniqueCount="20">
  <si>
    <t>Praia</t>
  </si>
  <si>
    <t>Sta Catarina</t>
  </si>
  <si>
    <t>Sta Cruz</t>
  </si>
  <si>
    <t>Tarrafal</t>
  </si>
  <si>
    <t>S.Vicente</t>
  </si>
  <si>
    <t>Sal</t>
  </si>
  <si>
    <t>S.Nicolau</t>
  </si>
  <si>
    <t>RªGrande</t>
  </si>
  <si>
    <t>P.Novo</t>
  </si>
  <si>
    <t>Boa Vista</t>
  </si>
  <si>
    <t>Maio</t>
  </si>
  <si>
    <t>Fogo</t>
  </si>
  <si>
    <t>Brava</t>
  </si>
  <si>
    <t>Total Nacional</t>
  </si>
  <si>
    <t>Total</t>
  </si>
  <si>
    <t>Remessas de Emigrantes por Concelhos</t>
  </si>
  <si>
    <t>Em milhões de escudos</t>
  </si>
  <si>
    <r>
      <rPr>
        <b/>
        <sz val="9"/>
        <rFont val="Arial"/>
        <family val="2"/>
      </rPr>
      <t>Fonte:</t>
    </r>
    <r>
      <rPr>
        <sz val="9"/>
        <rFont val="Arial"/>
        <family val="2"/>
      </rPr>
      <t xml:space="preserve"> BCV</t>
    </r>
  </si>
  <si>
    <t>P - Provisório</t>
  </si>
  <si>
    <t>P</t>
  </si>
</sst>
</file>

<file path=xl/styles.xml><?xml version="1.0" encoding="utf-8"?>
<styleSheet xmlns="http://schemas.openxmlformats.org/spreadsheetml/2006/main">
  <numFmts count="1">
    <numFmt numFmtId="164" formatCode="0.0"/>
  </numFmts>
  <fonts count="10">
    <font>
      <sz val="10"/>
      <name val="Times New Roman"/>
    </font>
    <font>
      <sz val="10"/>
      <name val="Times New Roman"/>
      <family val="1"/>
    </font>
    <font>
      <b/>
      <sz val="10"/>
      <name val="Arial"/>
      <family val="2"/>
    </font>
    <font>
      <sz val="10"/>
      <name val="Arial"/>
      <family val="2"/>
    </font>
    <font>
      <b/>
      <sz val="10"/>
      <name val="Times New Roman CYR"/>
      <family val="1"/>
      <charset val="204"/>
    </font>
    <font>
      <sz val="10"/>
      <name val="Times New Roman"/>
      <family val="1"/>
    </font>
    <font>
      <b/>
      <sz val="10"/>
      <name val="Times New Roman"/>
      <family val="1"/>
    </font>
    <font>
      <sz val="9"/>
      <name val="Arial"/>
      <family val="2"/>
    </font>
    <font>
      <b/>
      <sz val="9"/>
      <name val="Arial"/>
      <family val="2"/>
    </font>
    <font>
      <sz val="10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0" xfId="0" applyAlignment="1">
      <alignment horizontal="right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1" fillId="0" borderId="0" xfId="0" applyFont="1"/>
    <xf numFmtId="17" fontId="3" fillId="0" borderId="0" xfId="0" applyNumberFormat="1" applyFont="1" applyFill="1" applyBorder="1" applyAlignment="1">
      <alignment horizontal="left"/>
    </xf>
    <xf numFmtId="4" fontId="3" fillId="0" borderId="0" xfId="0" applyNumberFormat="1" applyFont="1" applyFill="1" applyBorder="1" applyAlignment="1">
      <alignment horizontal="center"/>
    </xf>
    <xf numFmtId="2" fontId="3" fillId="0" borderId="0" xfId="0" applyNumberFormat="1" applyFont="1" applyFill="1" applyBorder="1" applyAlignment="1">
      <alignment horizontal="center"/>
    </xf>
    <xf numFmtId="0" fontId="2" fillId="0" borderId="0" xfId="0" applyFont="1" applyFill="1" applyBorder="1"/>
    <xf numFmtId="4" fontId="2" fillId="0" borderId="0" xfId="0" applyNumberFormat="1" applyFont="1" applyFill="1" applyBorder="1" applyAlignment="1">
      <alignment horizontal="center"/>
    </xf>
    <xf numFmtId="0" fontId="3" fillId="0" borderId="0" xfId="0" applyFont="1" applyFill="1" applyBorder="1"/>
    <xf numFmtId="0" fontId="3" fillId="0" borderId="0" xfId="0" applyFont="1" applyFill="1" applyBorder="1" applyAlignment="1">
      <alignment horizontal="center"/>
    </xf>
    <xf numFmtId="4" fontId="3" fillId="0" borderId="0" xfId="0" applyNumberFormat="1" applyFont="1" applyFill="1" applyBorder="1"/>
    <xf numFmtId="2" fontId="1" fillId="0" borderId="0" xfId="0" applyNumberFormat="1" applyFont="1"/>
    <xf numFmtId="164" fontId="1" fillId="0" borderId="0" xfId="0" applyNumberFormat="1" applyFont="1"/>
    <xf numFmtId="0" fontId="0" fillId="0" borderId="0" xfId="0" applyBorder="1"/>
    <xf numFmtId="0" fontId="5" fillId="0" borderId="0" xfId="0" applyFont="1"/>
    <xf numFmtId="0" fontId="5" fillId="0" borderId="0" xfId="0" applyFont="1" applyFill="1"/>
    <xf numFmtId="17" fontId="2" fillId="0" borderId="0" xfId="0" applyNumberFormat="1" applyFont="1" applyFill="1" applyBorder="1" applyAlignment="1">
      <alignment horizontal="left"/>
    </xf>
    <xf numFmtId="0" fontId="6" fillId="0" borderId="0" xfId="0" applyFont="1" applyFill="1"/>
    <xf numFmtId="4" fontId="5" fillId="0" borderId="0" xfId="0" applyNumberFormat="1" applyFont="1" applyFill="1"/>
    <xf numFmtId="4" fontId="0" fillId="0" borderId="0" xfId="0" applyNumberFormat="1" applyBorder="1"/>
    <xf numFmtId="4" fontId="3" fillId="0" borderId="1" xfId="0" applyNumberFormat="1" applyFont="1" applyFill="1" applyBorder="1" applyAlignment="1">
      <alignment horizontal="center"/>
    </xf>
    <xf numFmtId="17" fontId="3" fillId="0" borderId="1" xfId="0" applyNumberFormat="1" applyFont="1" applyFill="1" applyBorder="1" applyAlignment="1">
      <alignment horizontal="left"/>
    </xf>
    <xf numFmtId="4" fontId="7" fillId="0" borderId="0" xfId="0" applyNumberFormat="1" applyFont="1" applyFill="1" applyBorder="1" applyAlignment="1">
      <alignment vertical="justify"/>
    </xf>
    <xf numFmtId="4" fontId="4" fillId="0" borderId="0" xfId="0" applyNumberFormat="1" applyFont="1" applyFill="1" applyBorder="1" applyAlignment="1">
      <alignment horizontal="right" vertical="top" wrapText="1"/>
    </xf>
    <xf numFmtId="0" fontId="1" fillId="0" borderId="0" xfId="0" applyFont="1" applyBorder="1"/>
    <xf numFmtId="0" fontId="7" fillId="0" borderId="0" xfId="0" applyFont="1" applyFill="1" applyBorder="1" applyAlignment="1" applyProtection="1">
      <alignment horizontal="left"/>
    </xf>
    <xf numFmtId="0" fontId="9" fillId="0" borderId="0" xfId="0" applyFont="1" applyAlignment="1">
      <alignment horizontal="center"/>
    </xf>
    <xf numFmtId="0" fontId="9" fillId="0" borderId="0" xfId="0" applyFont="1" applyBorder="1" applyAlignment="1">
      <alignment horizontal="center"/>
    </xf>
    <xf numFmtId="4" fontId="0" fillId="0" borderId="0" xfId="0" applyNumberFormat="1"/>
    <xf numFmtId="0" fontId="2" fillId="0" borderId="0" xfId="0" applyFont="1" applyFill="1" applyAlignment="1">
      <alignment vertical="justify"/>
    </xf>
    <xf numFmtId="0" fontId="2" fillId="0" borderId="0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2" fillId="0" borderId="0" xfId="0" applyFont="1" applyFill="1" applyBorder="1" applyAlignment="1">
      <alignment vertical="justify"/>
    </xf>
    <xf numFmtId="0" fontId="3" fillId="0" borderId="1" xfId="0" applyFont="1" applyBorder="1" applyAlignment="1">
      <alignment vertical="justify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calcChain" Target="calcChain.xml"/><Relationship Id="rId5" Type="http://schemas.openxmlformats.org/officeDocument/2006/relationships/externalLink" Target="externalLinks/externalLink4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ql\dee\balan&#231;a\transfer&#234;ncias\2005\Remessas%202005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ql\dee\balan&#231;a\transfer&#234;ncias\2006\remessas%20200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balan&#231;a\transfer&#234;ncias\2007\remessas%202007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balan&#231;a\transfer&#234;ncias\2008\remessas%202008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balan&#231;a\transfer&#234;ncias\2009\remessas%20200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balan&#231;a\transfer&#234;ncias\2010\remessas%202010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Janeiro"/>
      <sheetName val="Fevereiro"/>
      <sheetName val="Março"/>
      <sheetName val="Abril"/>
      <sheetName val="Maio"/>
      <sheetName val="Junho"/>
      <sheetName val="Julho"/>
      <sheetName val="Agosto"/>
      <sheetName val="Setembro"/>
      <sheetName val="Outubro"/>
      <sheetName val="Novembro"/>
      <sheetName val="Dezembro"/>
      <sheetName val="Folha3"/>
      <sheetName val="Folha2"/>
      <sheetName val="Folha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3">
          <cell r="B3">
            <v>184831682.98294553</v>
          </cell>
        </row>
        <row r="21">
          <cell r="B21">
            <v>157094177.31232777</v>
          </cell>
          <cell r="C21">
            <v>122564571.82675053</v>
          </cell>
          <cell r="D21">
            <v>133105202.11210105</v>
          </cell>
          <cell r="E21">
            <v>138016201.34135741</v>
          </cell>
          <cell r="F21">
            <v>131515793.75881323</v>
          </cell>
          <cell r="G21">
            <v>151823951.50593412</v>
          </cell>
          <cell r="H21">
            <v>157826540.62764144</v>
          </cell>
          <cell r="I21">
            <v>140549669.99351233</v>
          </cell>
          <cell r="J21">
            <v>151559243.73737088</v>
          </cell>
          <cell r="K21">
            <v>119031426.64303452</v>
          </cell>
          <cell r="L21">
            <v>125380732.75795202</v>
          </cell>
          <cell r="M21">
            <v>154490254.6249446</v>
          </cell>
        </row>
        <row r="22">
          <cell r="B22">
            <v>115485361.1373416</v>
          </cell>
          <cell r="C22">
            <v>99694465.184045628</v>
          </cell>
          <cell r="D22">
            <v>106745119.38284004</v>
          </cell>
          <cell r="E22">
            <v>133041502.74520223</v>
          </cell>
          <cell r="F22">
            <v>103928110.80702606</v>
          </cell>
          <cell r="G22">
            <v>133658742.8993198</v>
          </cell>
          <cell r="H22">
            <v>161019664.62493426</v>
          </cell>
          <cell r="I22">
            <v>131510039.01345141</v>
          </cell>
          <cell r="J22">
            <v>83811759.367871612</v>
          </cell>
          <cell r="K22">
            <v>76408266.648390651</v>
          </cell>
          <cell r="L22">
            <v>107278962.0558863</v>
          </cell>
          <cell r="M22">
            <v>144623953.3697876</v>
          </cell>
        </row>
        <row r="23">
          <cell r="B23">
            <v>10823009.624435332</v>
          </cell>
          <cell r="C23">
            <v>13349204.637315985</v>
          </cell>
          <cell r="D23">
            <v>14400852.513687966</v>
          </cell>
          <cell r="E23">
            <v>29512957.886224002</v>
          </cell>
          <cell r="F23">
            <v>18673178.158296905</v>
          </cell>
          <cell r="G23">
            <v>30348403.569766663</v>
          </cell>
          <cell r="H23">
            <v>22169252.458082538</v>
          </cell>
          <cell r="I23">
            <v>20107962.152227622</v>
          </cell>
          <cell r="J23">
            <v>18593876.883346535</v>
          </cell>
          <cell r="K23">
            <v>14202556.210345486</v>
          </cell>
          <cell r="L23">
            <v>18535480.844445758</v>
          </cell>
          <cell r="M23">
            <v>25584117.55486393</v>
          </cell>
        </row>
        <row r="24">
          <cell r="B24">
            <v>124040155.83404586</v>
          </cell>
          <cell r="C24">
            <v>80936649.741467491</v>
          </cell>
          <cell r="D24">
            <v>97210038.920590445</v>
          </cell>
          <cell r="E24">
            <v>99126481.886921465</v>
          </cell>
          <cell r="F24">
            <v>85728280.005380079</v>
          </cell>
          <cell r="G24">
            <v>119435599.58992286</v>
          </cell>
          <cell r="H24">
            <v>136589476.76763895</v>
          </cell>
          <cell r="I24">
            <v>136484008.85829604</v>
          </cell>
          <cell r="J24">
            <v>81663177.668740854</v>
          </cell>
          <cell r="K24">
            <v>81682811.64082779</v>
          </cell>
          <cell r="L24">
            <v>84208455.118966982</v>
          </cell>
          <cell r="M24">
            <v>115657610.52590062</v>
          </cell>
        </row>
        <row r="25">
          <cell r="B25">
            <v>158576084.69000909</v>
          </cell>
          <cell r="C25">
            <v>162860348.49544528</v>
          </cell>
          <cell r="D25">
            <v>173438578.76069725</v>
          </cell>
          <cell r="E25">
            <v>159118278.82105747</v>
          </cell>
          <cell r="F25">
            <v>172879778.89308605</v>
          </cell>
          <cell r="G25">
            <v>180292281.46797758</v>
          </cell>
          <cell r="H25">
            <v>252017956.75321043</v>
          </cell>
          <cell r="I25">
            <v>307766030.96994555</v>
          </cell>
          <cell r="J25">
            <v>178564719.25078568</v>
          </cell>
          <cell r="K25">
            <v>169020012.08153945</v>
          </cell>
          <cell r="L25">
            <v>171588024.02620775</v>
          </cell>
          <cell r="M25">
            <v>254854792.24845555</v>
          </cell>
        </row>
        <row r="26">
          <cell r="B26">
            <v>73124801.203242064</v>
          </cell>
          <cell r="C26">
            <v>47198275.240782559</v>
          </cell>
          <cell r="D26">
            <v>40567472.767135739</v>
          </cell>
          <cell r="E26">
            <v>49741051.434545264</v>
          </cell>
          <cell r="F26">
            <v>55535269.988728873</v>
          </cell>
          <cell r="G26">
            <v>54192048.850571513</v>
          </cell>
          <cell r="H26">
            <v>61067059.267509058</v>
          </cell>
          <cell r="I26">
            <v>81793088.885847807</v>
          </cell>
          <cell r="J26">
            <v>60786976.545132354</v>
          </cell>
          <cell r="K26">
            <v>58332963.459139116</v>
          </cell>
          <cell r="L26">
            <v>47854838.376926281</v>
          </cell>
          <cell r="M26">
            <v>68548788.487811148</v>
          </cell>
        </row>
        <row r="27">
          <cell r="B27">
            <v>71733953.613663465</v>
          </cell>
          <cell r="C27">
            <v>73125681.45751898</v>
          </cell>
          <cell r="D27">
            <v>59877426.307828501</v>
          </cell>
          <cell r="E27">
            <v>65797422.353622764</v>
          </cell>
          <cell r="F27">
            <v>57782227.014856473</v>
          </cell>
          <cell r="G27">
            <v>88571459.230511963</v>
          </cell>
          <cell r="H27">
            <v>108017801.42954177</v>
          </cell>
          <cell r="I27">
            <v>108267896.42348726</v>
          </cell>
          <cell r="J27">
            <v>74776860.147553355</v>
          </cell>
          <cell r="K27">
            <v>66117476.897776842</v>
          </cell>
          <cell r="L27">
            <v>63224722.407222852</v>
          </cell>
          <cell r="M27">
            <v>104861957.24124791</v>
          </cell>
        </row>
        <row r="28">
          <cell r="B28">
            <v>29479590.973950371</v>
          </cell>
          <cell r="C28">
            <v>33363723.386778254</v>
          </cell>
          <cell r="D28">
            <v>30114165.952166345</v>
          </cell>
          <cell r="E28">
            <v>27518564.562470384</v>
          </cell>
          <cell r="F28">
            <v>28512277.038566612</v>
          </cell>
          <cell r="G28">
            <v>40042562.731612101</v>
          </cell>
          <cell r="H28">
            <v>37326934.252154373</v>
          </cell>
          <cell r="I28">
            <v>55055593.607443586</v>
          </cell>
          <cell r="J28">
            <v>30508137.237093642</v>
          </cell>
          <cell r="K28">
            <v>28436836.107246943</v>
          </cell>
          <cell r="L28">
            <v>71695472.959373102</v>
          </cell>
          <cell r="M28">
            <v>43806285.336171724</v>
          </cell>
        </row>
        <row r="29">
          <cell r="B29">
            <v>21497825.719022732</v>
          </cell>
          <cell r="C29">
            <v>19031905.410649069</v>
          </cell>
          <cell r="D29">
            <v>21720550.182343196</v>
          </cell>
          <cell r="E29">
            <v>19356473.860091124</v>
          </cell>
          <cell r="F29">
            <v>21028177.45644439</v>
          </cell>
          <cell r="G29">
            <v>32079716.529113173</v>
          </cell>
          <cell r="H29">
            <v>28324146.073517025</v>
          </cell>
          <cell r="I29">
            <v>42794085.052350894</v>
          </cell>
          <cell r="J29">
            <v>28651154.883393385</v>
          </cell>
          <cell r="K29">
            <v>20286712.783568054</v>
          </cell>
          <cell r="L29">
            <v>18194530.299541872</v>
          </cell>
          <cell r="M29">
            <v>35646480.787851743</v>
          </cell>
        </row>
        <row r="30">
          <cell r="B30">
            <v>20155156.484940585</v>
          </cell>
          <cell r="C30">
            <v>17998761.383722063</v>
          </cell>
          <cell r="D30">
            <v>16617493.697342487</v>
          </cell>
          <cell r="E30">
            <v>17653414.141496047</v>
          </cell>
          <cell r="F30">
            <v>19266259.740861174</v>
          </cell>
          <cell r="G30">
            <v>10780351.23372082</v>
          </cell>
          <cell r="H30">
            <v>33361455.788983651</v>
          </cell>
          <cell r="I30">
            <v>39149905.322159179</v>
          </cell>
          <cell r="J30">
            <v>24630873.423535243</v>
          </cell>
          <cell r="K30">
            <v>20726712.337195329</v>
          </cell>
          <cell r="L30">
            <v>22239679.424428813</v>
          </cell>
          <cell r="M30">
            <v>27917811.315264225</v>
          </cell>
        </row>
        <row r="31">
          <cell r="B31">
            <v>23799672.625994295</v>
          </cell>
          <cell r="C31">
            <v>19244426.561527953</v>
          </cell>
          <cell r="D31">
            <v>22569226.014365505</v>
          </cell>
          <cell r="E31">
            <v>25317735.387846246</v>
          </cell>
          <cell r="F31">
            <v>24320992.229135547</v>
          </cell>
          <cell r="G31">
            <v>26662879.313043818</v>
          </cell>
          <cell r="H31">
            <v>23505722.083009429</v>
          </cell>
          <cell r="I31">
            <v>24446006.940608174</v>
          </cell>
          <cell r="J31">
            <v>25287187.989115883</v>
          </cell>
          <cell r="K31">
            <v>21656385.355096508</v>
          </cell>
          <cell r="L31">
            <v>25402059.510375261</v>
          </cell>
          <cell r="M31">
            <v>30663168.130450513</v>
          </cell>
        </row>
        <row r="32">
          <cell r="B32">
            <v>60287038.779239655</v>
          </cell>
          <cell r="C32">
            <v>56956612.075569287</v>
          </cell>
          <cell r="D32">
            <v>48393222.523286805</v>
          </cell>
          <cell r="E32">
            <v>78855437.531889796</v>
          </cell>
          <cell r="F32">
            <v>77794540.092104256</v>
          </cell>
          <cell r="G32">
            <v>87145625.236910015</v>
          </cell>
          <cell r="H32">
            <v>80779271.383842826</v>
          </cell>
          <cell r="I32">
            <v>74612499.673462436</v>
          </cell>
          <cell r="J32">
            <v>63152719.043293834</v>
          </cell>
          <cell r="K32">
            <v>67659587.798004135</v>
          </cell>
          <cell r="L32">
            <v>64210052.004125848</v>
          </cell>
          <cell r="M32">
            <v>77706165.053621083</v>
          </cell>
        </row>
        <row r="33">
          <cell r="B33">
            <v>22720307.301787179</v>
          </cell>
          <cell r="C33">
            <v>23084533.598426953</v>
          </cell>
          <cell r="D33">
            <v>16458825.365614695</v>
          </cell>
          <cell r="E33">
            <v>22088411.647275824</v>
          </cell>
          <cell r="F33">
            <v>24020998.716700383</v>
          </cell>
          <cell r="G33">
            <v>46668712.991595566</v>
          </cell>
          <cell r="H33">
            <v>30220821.059934229</v>
          </cell>
          <cell r="I33">
            <v>23285187.607207753</v>
          </cell>
          <cell r="J33">
            <v>17347228.822766766</v>
          </cell>
          <cell r="K33">
            <v>18423588.137835156</v>
          </cell>
          <cell r="L33">
            <v>26014192.214547209</v>
          </cell>
          <cell r="M33">
            <v>25146187.723629355</v>
          </cell>
        </row>
      </sheetData>
      <sheetData sheetId="1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Janeiro"/>
      <sheetName val="Fevereiro"/>
      <sheetName val="Março"/>
      <sheetName val="Abril"/>
      <sheetName val="Maio"/>
      <sheetName val="Junho"/>
      <sheetName val="Julho"/>
      <sheetName val="Agosto"/>
      <sheetName val="Setembro"/>
      <sheetName val="Outubro"/>
      <sheetName val="Novembro"/>
      <sheetName val="Dezembro"/>
      <sheetName val="Jan 07"/>
      <sheetName val="Gráfico2"/>
      <sheetName val="Gráfico1"/>
      <sheetName val="Folha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>
        <row r="2">
          <cell r="B2">
            <v>170643306.80080882</v>
          </cell>
        </row>
        <row r="20">
          <cell r="B20">
            <v>155143591.09514272</v>
          </cell>
          <cell r="C20">
            <v>129553666.58515541</v>
          </cell>
          <cell r="D20">
            <v>155750896.7882193</v>
          </cell>
          <cell r="E20">
            <v>140824214.75732437</v>
          </cell>
          <cell r="F20">
            <v>142896396.33229485</v>
          </cell>
          <cell r="G20">
            <v>150330524.08470386</v>
          </cell>
          <cell r="H20">
            <v>151655468.80996403</v>
          </cell>
          <cell r="I20">
            <v>146370201.59333447</v>
          </cell>
          <cell r="J20">
            <v>142766676.7016798</v>
          </cell>
          <cell r="K20">
            <v>145107433.60723218</v>
          </cell>
          <cell r="L20">
            <v>147000674.42181054</v>
          </cell>
          <cell r="M20">
            <v>189175097.15998584</v>
          </cell>
        </row>
        <row r="21">
          <cell r="B21">
            <v>145081693.0352425</v>
          </cell>
          <cell r="C21">
            <v>100149895.27048844</v>
          </cell>
          <cell r="D21">
            <v>102617784.67540148</v>
          </cell>
          <cell r="E21">
            <v>106785408.97994798</v>
          </cell>
          <cell r="F21">
            <v>129453384.47520989</v>
          </cell>
          <cell r="G21">
            <v>119609176.4427807</v>
          </cell>
          <cell r="H21">
            <v>158527964.67395869</v>
          </cell>
          <cell r="I21">
            <v>140718443.868799</v>
          </cell>
          <cell r="J21">
            <v>97202092.711800814</v>
          </cell>
          <cell r="K21">
            <v>79223985.205141842</v>
          </cell>
          <cell r="L21">
            <v>99151884.509815544</v>
          </cell>
          <cell r="M21">
            <v>133920381.41506898</v>
          </cell>
        </row>
        <row r="22">
          <cell r="B22">
            <v>22678708.30496015</v>
          </cell>
          <cell r="C22">
            <v>15593523.726516817</v>
          </cell>
          <cell r="D22">
            <v>15538458.801664528</v>
          </cell>
          <cell r="E22">
            <v>13744486.386749331</v>
          </cell>
          <cell r="F22">
            <v>17621730.942745134</v>
          </cell>
          <cell r="G22">
            <v>15979422.918792319</v>
          </cell>
          <cell r="H22">
            <v>27075585.387890659</v>
          </cell>
          <cell r="I22">
            <v>20166265.164889809</v>
          </cell>
          <cell r="J22">
            <v>14006071.52804538</v>
          </cell>
          <cell r="K22">
            <v>13845084.648554944</v>
          </cell>
          <cell r="L22">
            <v>10748765.791452084</v>
          </cell>
          <cell r="M22">
            <v>20720361.638350099</v>
          </cell>
        </row>
        <row r="23">
          <cell r="B23">
            <v>125510712.16355771</v>
          </cell>
          <cell r="C23">
            <v>86497065.036765695</v>
          </cell>
          <cell r="D23">
            <v>80544870.234980851</v>
          </cell>
          <cell r="E23">
            <v>72005413.619688779</v>
          </cell>
          <cell r="F23">
            <v>90705559.974858373</v>
          </cell>
          <cell r="G23">
            <v>102837049.49308115</v>
          </cell>
          <cell r="H23">
            <v>143330457.70206422</v>
          </cell>
          <cell r="I23">
            <v>103272665.95546274</v>
          </cell>
          <cell r="J23">
            <v>69820392.766724601</v>
          </cell>
          <cell r="K23">
            <v>65182494.779106691</v>
          </cell>
          <cell r="L23">
            <v>62219088.090018556</v>
          </cell>
          <cell r="M23">
            <v>98980360.311891496</v>
          </cell>
        </row>
        <row r="24">
          <cell r="B24">
            <v>179714938.70553845</v>
          </cell>
          <cell r="C24">
            <v>167879203.06285873</v>
          </cell>
          <cell r="D24">
            <v>185950243.318618</v>
          </cell>
          <cell r="E24">
            <v>174344831.53771877</v>
          </cell>
          <cell r="F24">
            <v>186687283.98785502</v>
          </cell>
          <cell r="G24">
            <v>217055694.38462743</v>
          </cell>
          <cell r="H24">
            <v>241849091.42799848</v>
          </cell>
          <cell r="I24">
            <v>264434472.39469886</v>
          </cell>
          <cell r="J24">
            <v>169788432.42407385</v>
          </cell>
          <cell r="K24">
            <v>172110920.45106</v>
          </cell>
          <cell r="L24">
            <v>163986838.01073655</v>
          </cell>
          <cell r="M24">
            <v>242529222.88465205</v>
          </cell>
        </row>
        <row r="25">
          <cell r="B25">
            <v>52356325.628796913</v>
          </cell>
          <cell r="C25">
            <v>49128989.164091155</v>
          </cell>
          <cell r="D25">
            <v>57278639.474451087</v>
          </cell>
          <cell r="E25">
            <v>56473651.170345671</v>
          </cell>
          <cell r="F25">
            <v>56939974.421020836</v>
          </cell>
          <cell r="G25">
            <v>39035360.400142409</v>
          </cell>
          <cell r="H25">
            <v>48245048.244528227</v>
          </cell>
          <cell r="I25">
            <v>57701606.024716213</v>
          </cell>
          <cell r="J25">
            <v>60759348.374598429</v>
          </cell>
          <cell r="K25">
            <v>47796071.167948157</v>
          </cell>
          <cell r="L25">
            <v>41631241.636815444</v>
          </cell>
          <cell r="M25">
            <v>56073296.748300508</v>
          </cell>
        </row>
        <row r="26">
          <cell r="B26">
            <v>72593783.680997938</v>
          </cell>
          <cell r="C26">
            <v>61943353.625390619</v>
          </cell>
          <cell r="D26">
            <v>73339306.994195074</v>
          </cell>
          <cell r="E26">
            <v>60692528.751077965</v>
          </cell>
          <cell r="F26">
            <v>65872898.098359406</v>
          </cell>
          <cell r="G26">
            <v>81774593.923476994</v>
          </cell>
          <cell r="H26">
            <v>116631310.73972821</v>
          </cell>
          <cell r="I26">
            <v>116181708.2054074</v>
          </cell>
          <cell r="J26">
            <v>66365870.693404883</v>
          </cell>
          <cell r="K26">
            <v>72859261.967676371</v>
          </cell>
          <cell r="L26">
            <v>65824873.835695863</v>
          </cell>
          <cell r="M26">
            <v>87169392.145068079</v>
          </cell>
        </row>
        <row r="27">
          <cell r="B27">
            <v>28054819.037723843</v>
          </cell>
          <cell r="C27">
            <v>29787455.419281341</v>
          </cell>
          <cell r="D27">
            <v>31055715.443810537</v>
          </cell>
          <cell r="E27">
            <v>30857447.708568867</v>
          </cell>
          <cell r="F27">
            <v>30490403.426191919</v>
          </cell>
          <cell r="G27">
            <v>44772284.356089056</v>
          </cell>
          <cell r="H27">
            <v>39564861.768971518</v>
          </cell>
          <cell r="I27">
            <v>49871978.457773447</v>
          </cell>
          <cell r="J27">
            <v>33288977.797447708</v>
          </cell>
          <cell r="K27">
            <v>30375163.207124509</v>
          </cell>
          <cell r="L27">
            <v>27547917.486714762</v>
          </cell>
          <cell r="M27">
            <v>37551811.458695434</v>
          </cell>
        </row>
        <row r="28">
          <cell r="B28">
            <v>21734361.395933427</v>
          </cell>
          <cell r="C28">
            <v>21130435.273328725</v>
          </cell>
          <cell r="D28">
            <v>19429317.46520948</v>
          </cell>
          <cell r="E28">
            <v>18167274.522432797</v>
          </cell>
          <cell r="F28">
            <v>24754752.485560287</v>
          </cell>
          <cell r="G28">
            <v>30479788.005578198</v>
          </cell>
          <cell r="H28">
            <v>29193837.301748313</v>
          </cell>
          <cell r="I28">
            <v>36149546.698880546</v>
          </cell>
          <cell r="J28">
            <v>18588964.501154356</v>
          </cell>
          <cell r="K28">
            <v>21457943.084782701</v>
          </cell>
          <cell r="L28">
            <v>20791104.117394242</v>
          </cell>
          <cell r="M28">
            <v>33521421.487856675</v>
          </cell>
        </row>
        <row r="29">
          <cell r="B29">
            <v>25445535.959477715</v>
          </cell>
          <cell r="C29">
            <v>20779759.369836561</v>
          </cell>
          <cell r="D29">
            <v>22836396.277040936</v>
          </cell>
          <cell r="E29">
            <v>21893133.648328241</v>
          </cell>
          <cell r="F29">
            <v>28152635.679284379</v>
          </cell>
          <cell r="G29">
            <v>28787804.14007517</v>
          </cell>
          <cell r="H29">
            <v>38098594.128072269</v>
          </cell>
          <cell r="I29">
            <v>45954848.392667472</v>
          </cell>
          <cell r="J29">
            <v>27044132.41132674</v>
          </cell>
          <cell r="K29">
            <v>20936364.409114659</v>
          </cell>
          <cell r="L29">
            <v>28944013.95850347</v>
          </cell>
          <cell r="M29">
            <v>33374225.972348981</v>
          </cell>
        </row>
        <row r="30">
          <cell r="B30">
            <v>27861202.337708384</v>
          </cell>
          <cell r="C30">
            <v>22517950.130199596</v>
          </cell>
          <cell r="D30">
            <v>23146290.480067752</v>
          </cell>
          <cell r="E30">
            <v>23226785.220370948</v>
          </cell>
          <cell r="F30">
            <v>29430188.842938565</v>
          </cell>
          <cell r="G30">
            <v>27019427.423180483</v>
          </cell>
          <cell r="H30">
            <v>28601461.844320871</v>
          </cell>
          <cell r="I30">
            <v>22115119.786629308</v>
          </cell>
          <cell r="J30">
            <v>24127041.122489572</v>
          </cell>
          <cell r="K30">
            <v>20266522.066436738</v>
          </cell>
          <cell r="L30">
            <v>27094052.893366046</v>
          </cell>
          <cell r="M30">
            <v>27140290.730120469</v>
          </cell>
        </row>
        <row r="31">
          <cell r="B31">
            <v>60576850.004958853</v>
          </cell>
          <cell r="C31">
            <v>61875146.068679698</v>
          </cell>
          <cell r="D31">
            <v>71177997.461407453</v>
          </cell>
          <cell r="E31">
            <v>69896281.239270061</v>
          </cell>
          <cell r="F31">
            <v>72936569.075942218</v>
          </cell>
          <cell r="G31">
            <v>74445612.198242471</v>
          </cell>
          <cell r="H31">
            <v>61160293.691105403</v>
          </cell>
          <cell r="I31">
            <v>61176876.542161226</v>
          </cell>
          <cell r="J31">
            <v>53116343.433927707</v>
          </cell>
          <cell r="K31">
            <v>57415559.354590565</v>
          </cell>
          <cell r="L31">
            <v>56439279.01452373</v>
          </cell>
          <cell r="M31">
            <v>57164989.837922543</v>
          </cell>
        </row>
        <row r="32">
          <cell r="B32">
            <v>20172541.049961407</v>
          </cell>
          <cell r="C32">
            <v>21679740.167407215</v>
          </cell>
          <cell r="D32">
            <v>20721281.48493354</v>
          </cell>
          <cell r="E32">
            <v>21054909.758176219</v>
          </cell>
          <cell r="F32">
            <v>23211671.257739127</v>
          </cell>
          <cell r="G32">
            <v>29337092.729229745</v>
          </cell>
          <cell r="H32">
            <v>21596646.979649115</v>
          </cell>
          <cell r="I32">
            <v>23484882.714579508</v>
          </cell>
          <cell r="J32">
            <v>21425376.933326215</v>
          </cell>
          <cell r="K32">
            <v>21392981.139230669</v>
          </cell>
          <cell r="L32">
            <v>23183806.96515315</v>
          </cell>
          <cell r="M32">
            <v>20858594.225738887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Janeiro"/>
      <sheetName val="Fevereiro"/>
      <sheetName val="Março"/>
      <sheetName val="Abril"/>
      <sheetName val="Maio"/>
      <sheetName val="Junho"/>
      <sheetName val="Julho"/>
      <sheetName val="Agosto"/>
      <sheetName val="Setembro"/>
      <sheetName val="Outubro"/>
      <sheetName val="Novembro"/>
      <sheetName val="Dezembro"/>
      <sheetName val="Gráfico2"/>
      <sheetName val="Gráfico1"/>
      <sheetName val="Folha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>
        <row r="2">
          <cell r="H2">
            <v>147515467.28776789</v>
          </cell>
        </row>
        <row r="20">
          <cell r="B20">
            <v>169064729.82403916</v>
          </cell>
          <cell r="C20">
            <v>142140300.94789934</v>
          </cell>
          <cell r="D20">
            <v>133742486.82190739</v>
          </cell>
          <cell r="E20">
            <v>136448757.43133703</v>
          </cell>
          <cell r="F20">
            <v>137872672.76486367</v>
          </cell>
          <cell r="G20">
            <v>130184702.17879418</v>
          </cell>
          <cell r="H20">
            <v>166851587.49838829</v>
          </cell>
          <cell r="I20">
            <v>168698758.02216962</v>
          </cell>
          <cell r="J20">
            <v>138696725.76557505</v>
          </cell>
          <cell r="K20">
            <v>143334234.35344672</v>
          </cell>
          <cell r="L20">
            <v>150192073.85075435</v>
          </cell>
          <cell r="M20">
            <v>172315657.08481085</v>
          </cell>
        </row>
        <row r="21">
          <cell r="B21">
            <v>139969187.99631304</v>
          </cell>
          <cell r="C21">
            <v>94532437.588303477</v>
          </cell>
          <cell r="D21">
            <v>98189198.662632853</v>
          </cell>
          <cell r="E21">
            <v>89812001.628611058</v>
          </cell>
          <cell r="F21">
            <v>95082228.354071856</v>
          </cell>
          <cell r="G21">
            <v>107091580.82789391</v>
          </cell>
          <cell r="H21">
            <v>197506348.92128581</v>
          </cell>
          <cell r="I21">
            <v>128102687.81576033</v>
          </cell>
          <cell r="J21">
            <v>78772722.113545567</v>
          </cell>
          <cell r="K21">
            <v>74271666.96215196</v>
          </cell>
          <cell r="L21">
            <v>100911042.65170205</v>
          </cell>
          <cell r="M21">
            <v>127129247.77828336</v>
          </cell>
        </row>
        <row r="22">
          <cell r="B22">
            <v>23694273.064443693</v>
          </cell>
          <cell r="C22">
            <v>16378330.522527914</v>
          </cell>
          <cell r="D22">
            <v>20141431.453549936</v>
          </cell>
          <cell r="E22">
            <v>13433911.028576961</v>
          </cell>
          <cell r="F22">
            <v>22047486.659681335</v>
          </cell>
          <cell r="G22">
            <v>15335428.394231997</v>
          </cell>
          <cell r="H22">
            <v>24733538.702092674</v>
          </cell>
          <cell r="I22">
            <v>50324036.824137785</v>
          </cell>
          <cell r="J22">
            <v>10855010.213082165</v>
          </cell>
          <cell r="K22">
            <v>35174083.368158869</v>
          </cell>
          <cell r="L22">
            <v>24121569.395129934</v>
          </cell>
          <cell r="M22">
            <v>38909733.144864433</v>
          </cell>
        </row>
        <row r="23">
          <cell r="B23">
            <v>121720941.78492047</v>
          </cell>
          <cell r="C23">
            <v>66597525.288787708</v>
          </cell>
          <cell r="D23">
            <v>71108291.557408169</v>
          </cell>
          <cell r="E23">
            <v>60907881.11974141</v>
          </cell>
          <cell r="F23">
            <v>68960062.15786235</v>
          </cell>
          <cell r="G23">
            <v>65998900.305316865</v>
          </cell>
          <cell r="H23">
            <v>122945294.4270691</v>
          </cell>
          <cell r="I23">
            <v>100162458.83099307</v>
          </cell>
          <cell r="J23">
            <v>61241005.401043087</v>
          </cell>
          <cell r="K23">
            <v>60500528.36971692</v>
          </cell>
          <cell r="L23">
            <v>57000382.486717701</v>
          </cell>
          <cell r="M23">
            <v>99608104.516587839</v>
          </cell>
        </row>
        <row r="24">
          <cell r="B24">
            <v>188476192.20411322</v>
          </cell>
          <cell r="C24">
            <v>155079525.68949938</v>
          </cell>
          <cell r="D24">
            <v>162360518.81940502</v>
          </cell>
          <cell r="E24">
            <v>141768908.62857366</v>
          </cell>
          <cell r="F24">
            <v>159963086.33722198</v>
          </cell>
          <cell r="G24">
            <v>178861504.32828927</v>
          </cell>
          <cell r="H24">
            <v>239837244.31979775</v>
          </cell>
          <cell r="I24">
            <v>264605318.1736294</v>
          </cell>
          <cell r="J24">
            <v>154231494.34353057</v>
          </cell>
          <cell r="K24">
            <v>167105234.29844838</v>
          </cell>
          <cell r="L24">
            <v>160903201.82172564</v>
          </cell>
          <cell r="M24">
            <v>204367816.17445669</v>
          </cell>
        </row>
        <row r="25">
          <cell r="B25">
            <v>54723732.123946346</v>
          </cell>
          <cell r="C25">
            <v>44935488.839300454</v>
          </cell>
          <cell r="D25">
            <v>44887788.167067029</v>
          </cell>
          <cell r="E25">
            <v>46811328.855054051</v>
          </cell>
          <cell r="F25">
            <v>37746056.956659824</v>
          </cell>
          <cell r="G25">
            <v>40290020.80423861</v>
          </cell>
          <cell r="H25">
            <v>38700516.518835157</v>
          </cell>
          <cell r="I25">
            <v>33235079.801576599</v>
          </cell>
          <cell r="J25">
            <v>29687420.750882801</v>
          </cell>
          <cell r="K25">
            <v>39111490.459553681</v>
          </cell>
          <cell r="L25">
            <v>41784949.070698343</v>
          </cell>
          <cell r="M25">
            <v>35314026.109665707</v>
          </cell>
        </row>
        <row r="26">
          <cell r="B26">
            <v>80605057.141889691</v>
          </cell>
          <cell r="C26">
            <v>71437159.346873909</v>
          </cell>
          <cell r="D26">
            <v>71260917.006248787</v>
          </cell>
          <cell r="E26">
            <v>60391255.917065918</v>
          </cell>
          <cell r="F26">
            <v>64062144.866576158</v>
          </cell>
          <cell r="G26">
            <v>70213061.61297968</v>
          </cell>
          <cell r="H26">
            <v>105393117.61698531</v>
          </cell>
          <cell r="I26">
            <v>118538455.62265359</v>
          </cell>
          <cell r="J26">
            <v>57521408.460762724</v>
          </cell>
          <cell r="K26">
            <v>76033640.946541086</v>
          </cell>
          <cell r="L26">
            <v>62968962.725799538</v>
          </cell>
          <cell r="M26">
            <v>94382345.938649073</v>
          </cell>
        </row>
        <row r="27">
          <cell r="B27">
            <v>33197773.835660964</v>
          </cell>
          <cell r="C27">
            <v>26050359.33965978</v>
          </cell>
          <cell r="D27">
            <v>28147425.08230181</v>
          </cell>
          <cell r="E27">
            <v>27046479.293947071</v>
          </cell>
          <cell r="F27">
            <v>26287382.219399035</v>
          </cell>
          <cell r="G27">
            <v>30649730.163122408</v>
          </cell>
          <cell r="H27">
            <v>42954589.42777741</v>
          </cell>
          <cell r="I27">
            <v>49756315.582016498</v>
          </cell>
          <cell r="J27">
            <v>27850265.085353393</v>
          </cell>
          <cell r="K27">
            <v>29187488.620783094</v>
          </cell>
          <cell r="L27">
            <v>27911229.393589839</v>
          </cell>
          <cell r="M27">
            <v>33979924.013177767</v>
          </cell>
        </row>
        <row r="28">
          <cell r="B28">
            <v>24700816.148869283</v>
          </cell>
          <cell r="C28">
            <v>20504802.967087917</v>
          </cell>
          <cell r="D28">
            <v>24658179.630708791</v>
          </cell>
          <cell r="E28">
            <v>17391245.360138647</v>
          </cell>
          <cell r="F28">
            <v>17396261.713106684</v>
          </cell>
          <cell r="G28">
            <v>30859538.800076555</v>
          </cell>
          <cell r="H28">
            <v>29853475.824705314</v>
          </cell>
          <cell r="I28">
            <v>35944293.269857258</v>
          </cell>
          <cell r="J28">
            <v>17092531.191199556</v>
          </cell>
          <cell r="K28">
            <v>18389638.556737151</v>
          </cell>
          <cell r="L28">
            <v>20781809.079910994</v>
          </cell>
          <cell r="M28">
            <v>24318561.933587652</v>
          </cell>
        </row>
        <row r="29">
          <cell r="B29">
            <v>27725230.971623704</v>
          </cell>
          <cell r="C29">
            <v>20552267.305369187</v>
          </cell>
          <cell r="D29">
            <v>23432911.664240077</v>
          </cell>
          <cell r="E29">
            <v>18744323.9164114</v>
          </cell>
          <cell r="F29">
            <v>18300383.227303363</v>
          </cell>
          <cell r="G29">
            <v>20954792.940538101</v>
          </cell>
          <cell r="H29">
            <v>38373735.707208417</v>
          </cell>
          <cell r="I29">
            <v>39122732.804699093</v>
          </cell>
          <cell r="J29">
            <v>18154284.176267598</v>
          </cell>
          <cell r="K29">
            <v>21843099.741818655</v>
          </cell>
          <cell r="L29">
            <v>18792594.812428158</v>
          </cell>
          <cell r="M29">
            <v>28897262.794186965</v>
          </cell>
        </row>
        <row r="30">
          <cell r="B30">
            <v>23094029.122931495</v>
          </cell>
          <cell r="C30">
            <v>25922852.356069982</v>
          </cell>
          <cell r="D30">
            <v>22555648.94858814</v>
          </cell>
          <cell r="E30">
            <v>32614919.897718601</v>
          </cell>
          <cell r="F30">
            <v>22734894.796659358</v>
          </cell>
          <cell r="G30">
            <v>20713707.183879912</v>
          </cell>
          <cell r="H30">
            <v>41427066.880448706</v>
          </cell>
          <cell r="I30">
            <v>25569246.02860631</v>
          </cell>
          <cell r="J30">
            <v>23553804.149476022</v>
          </cell>
          <cell r="K30">
            <v>24645576.658166092</v>
          </cell>
          <cell r="L30">
            <v>27553609.072610509</v>
          </cell>
          <cell r="M30">
            <v>31961632.836136997</v>
          </cell>
        </row>
        <row r="31">
          <cell r="B31">
            <v>56900115.219219975</v>
          </cell>
          <cell r="C31">
            <v>49170567.716008626</v>
          </cell>
          <cell r="D31">
            <v>65083160.625303835</v>
          </cell>
          <cell r="E31">
            <v>49080906.861043736</v>
          </cell>
          <cell r="F31">
            <v>60925046.547071733</v>
          </cell>
          <cell r="G31">
            <v>58863692.469538286</v>
          </cell>
          <cell r="H31">
            <v>66436409.680202618</v>
          </cell>
          <cell r="I31">
            <v>62179654.316591501</v>
          </cell>
          <cell r="J31">
            <v>40370738.296676613</v>
          </cell>
          <cell r="K31">
            <v>48507867.511280194</v>
          </cell>
          <cell r="L31">
            <v>51355122.774367973</v>
          </cell>
          <cell r="M31">
            <v>51565299.965814449</v>
          </cell>
        </row>
        <row r="32">
          <cell r="B32">
            <v>27520453.362028968</v>
          </cell>
          <cell r="C32">
            <v>21942365.392612331</v>
          </cell>
          <cell r="D32">
            <v>26299099.060638171</v>
          </cell>
          <cell r="E32">
            <v>16581593.761780465</v>
          </cell>
          <cell r="F32">
            <v>19479788.599522658</v>
          </cell>
          <cell r="G32">
            <v>18003105.991100203</v>
          </cell>
          <cell r="H32">
            <v>25779949.875203431</v>
          </cell>
          <cell r="I32">
            <v>19938496.00730896</v>
          </cell>
          <cell r="J32">
            <v>18589878.352604847</v>
          </cell>
          <cell r="K32">
            <v>15099114.753197186</v>
          </cell>
          <cell r="L32">
            <v>18370715.464564964</v>
          </cell>
          <cell r="M32">
            <v>18416029.609778218</v>
          </cell>
        </row>
      </sheetData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Janeiro"/>
      <sheetName val="Fevereiro"/>
      <sheetName val="Março"/>
      <sheetName val="Abril"/>
      <sheetName val="Maio"/>
      <sheetName val="Junho"/>
      <sheetName val="Julho"/>
      <sheetName val="Agosto"/>
      <sheetName val="Setembro"/>
      <sheetName val="Outubro"/>
      <sheetName val="Novembro"/>
      <sheetName val="Dezembro"/>
      <sheetName val="Gráfico2"/>
      <sheetName val="Gráfico1"/>
      <sheetName val="Folha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>
        <row r="2">
          <cell r="B2">
            <v>131236763.61622548</v>
          </cell>
        </row>
        <row r="20">
          <cell r="B20">
            <v>165357032.06861988</v>
          </cell>
          <cell r="C20">
            <v>140423014.81517336</v>
          </cell>
          <cell r="D20">
            <v>114399767.83086418</v>
          </cell>
          <cell r="E20">
            <v>144082553.10527134</v>
          </cell>
          <cell r="F20">
            <v>134525690.82803178</v>
          </cell>
          <cell r="G20">
            <v>138095251.48071975</v>
          </cell>
          <cell r="H20">
            <v>184548664.10356933</v>
          </cell>
          <cell r="I20">
            <v>181898527.42875266</v>
          </cell>
          <cell r="J20">
            <v>203748083.76299161</v>
          </cell>
          <cell r="K20">
            <v>200155936.0302479</v>
          </cell>
          <cell r="L20">
            <v>198926430.11224473</v>
          </cell>
          <cell r="M20">
            <v>266013407.13450551</v>
          </cell>
        </row>
        <row r="21">
          <cell r="B21">
            <v>108474493.37960628</v>
          </cell>
          <cell r="C21">
            <v>78539955.134953827</v>
          </cell>
          <cell r="D21">
            <v>82191910.564436972</v>
          </cell>
          <cell r="E21">
            <v>93440349.940506235</v>
          </cell>
          <cell r="F21">
            <v>90863734.787043244</v>
          </cell>
          <cell r="G21">
            <v>94771277.853743374</v>
          </cell>
          <cell r="H21">
            <v>177372390.15663499</v>
          </cell>
          <cell r="I21">
            <v>156755845.27950662</v>
          </cell>
          <cell r="J21">
            <v>114433968.02027637</v>
          </cell>
          <cell r="K21">
            <v>80587881.818184733</v>
          </cell>
          <cell r="L21">
            <v>92066978.165029734</v>
          </cell>
          <cell r="M21">
            <v>136818997.75584474</v>
          </cell>
        </row>
        <row r="22">
          <cell r="B22">
            <v>25558106.796667106</v>
          </cell>
          <cell r="C22">
            <v>19334367.087677442</v>
          </cell>
          <cell r="D22">
            <v>14665786.972901106</v>
          </cell>
          <cell r="E22">
            <v>20298875.086465511</v>
          </cell>
          <cell r="F22">
            <v>20459251.680194385</v>
          </cell>
          <cell r="G22">
            <v>25405239.907339349</v>
          </cell>
          <cell r="H22">
            <v>38010030.022966936</v>
          </cell>
          <cell r="I22">
            <v>17802156.478658695</v>
          </cell>
          <cell r="J22">
            <v>21206529.212833129</v>
          </cell>
          <cell r="K22">
            <v>17431660.360425614</v>
          </cell>
          <cell r="L22">
            <v>16656753.475013033</v>
          </cell>
          <cell r="M22">
            <v>21686831.007853098</v>
          </cell>
        </row>
        <row r="23">
          <cell r="B23">
            <v>120098899.01589057</v>
          </cell>
          <cell r="C23">
            <v>65297594.399956398</v>
          </cell>
          <cell r="D23">
            <v>96487205.148966417</v>
          </cell>
          <cell r="E23">
            <v>58418232.11444702</v>
          </cell>
          <cell r="F23">
            <v>65601761.160354003</v>
          </cell>
          <cell r="G23">
            <v>88104922.777779073</v>
          </cell>
          <cell r="H23">
            <v>133420381.7939122</v>
          </cell>
          <cell r="I23">
            <v>115844697.44680525</v>
          </cell>
          <cell r="J23">
            <v>62523216.073101141</v>
          </cell>
          <cell r="K23">
            <v>55961851.98609098</v>
          </cell>
          <cell r="L23">
            <v>52099126.721113622</v>
          </cell>
          <cell r="M23">
            <v>110332691.08799295</v>
          </cell>
        </row>
        <row r="24">
          <cell r="B24">
            <v>171873889.667916</v>
          </cell>
          <cell r="C24">
            <v>155224634.5216161</v>
          </cell>
          <cell r="D24">
            <v>152443489.11466223</v>
          </cell>
          <cell r="E24">
            <v>152545115.52052262</v>
          </cell>
          <cell r="F24">
            <v>158272477.35390526</v>
          </cell>
          <cell r="G24">
            <v>160655506.57667243</v>
          </cell>
          <cell r="H24">
            <v>261488275.02106351</v>
          </cell>
          <cell r="I24">
            <v>334721846.52319694</v>
          </cell>
          <cell r="J24">
            <v>159274906.45834842</v>
          </cell>
          <cell r="K24">
            <v>173291929.49670681</v>
          </cell>
          <cell r="L24">
            <v>145537237.82615682</v>
          </cell>
          <cell r="M24">
            <v>233401705.78103125</v>
          </cell>
        </row>
        <row r="25">
          <cell r="B25">
            <v>51287620.811750777</v>
          </cell>
          <cell r="C25">
            <v>37691366.658705734</v>
          </cell>
          <cell r="D25">
            <v>29200575.58218953</v>
          </cell>
          <cell r="E25">
            <v>36745274.921630144</v>
          </cell>
          <cell r="F25">
            <v>30284106.218924452</v>
          </cell>
          <cell r="G25">
            <v>29340576.359028604</v>
          </cell>
          <cell r="H25">
            <v>42192792.142042853</v>
          </cell>
          <cell r="I25">
            <v>43862586.968771115</v>
          </cell>
          <cell r="J25">
            <v>38069424.01117906</v>
          </cell>
          <cell r="K25">
            <v>36280983.257777445</v>
          </cell>
          <cell r="L25">
            <v>30279486.479493748</v>
          </cell>
          <cell r="M25">
            <v>44083895.018975213</v>
          </cell>
        </row>
        <row r="26">
          <cell r="B26">
            <v>86909549.958676666</v>
          </cell>
          <cell r="C26">
            <v>57985383.91252169</v>
          </cell>
          <cell r="D26">
            <v>64154074.854758397</v>
          </cell>
          <cell r="E26">
            <v>73864732.667697728</v>
          </cell>
          <cell r="F26">
            <v>62052481.867851637</v>
          </cell>
          <cell r="G26">
            <v>76507402.769057721</v>
          </cell>
          <cell r="H26">
            <v>142211770.32297635</v>
          </cell>
          <cell r="I26">
            <v>72177964.98684679</v>
          </cell>
          <cell r="J26">
            <v>85441749.055435166</v>
          </cell>
          <cell r="K26">
            <v>74234411.845122337</v>
          </cell>
          <cell r="L26">
            <v>60900093.125928298</v>
          </cell>
          <cell r="M26">
            <v>100731070.83411914</v>
          </cell>
        </row>
        <row r="27">
          <cell r="B27">
            <v>30519029.211095553</v>
          </cell>
          <cell r="C27">
            <v>26112851.881914325</v>
          </cell>
          <cell r="D27">
            <v>24189450.909704156</v>
          </cell>
          <cell r="E27">
            <v>27688908.350289613</v>
          </cell>
          <cell r="F27">
            <v>25014137.931072243</v>
          </cell>
          <cell r="G27">
            <v>26447176.928733118</v>
          </cell>
          <cell r="H27">
            <v>47401631.693805337</v>
          </cell>
          <cell r="I27">
            <v>55170351.581946827</v>
          </cell>
          <cell r="J27">
            <v>32982105.758419547</v>
          </cell>
          <cell r="K27">
            <v>30062717.769015245</v>
          </cell>
          <cell r="L27">
            <v>27317534.54050428</v>
          </cell>
          <cell r="M27">
            <v>38855239.801346213</v>
          </cell>
        </row>
        <row r="28">
          <cell r="B28">
            <v>21659025.365013514</v>
          </cell>
          <cell r="C28">
            <v>17589596.472641446</v>
          </cell>
          <cell r="D28">
            <v>17626954.224678785</v>
          </cell>
          <cell r="E28">
            <v>16358305.376042873</v>
          </cell>
          <cell r="F28">
            <v>17280000.405837238</v>
          </cell>
          <cell r="G28">
            <v>25670699.849913411</v>
          </cell>
          <cell r="H28">
            <v>34999608.41894348</v>
          </cell>
          <cell r="I28">
            <v>34571707.297983885</v>
          </cell>
          <cell r="J28">
            <v>23198081.010617599</v>
          </cell>
          <cell r="K28">
            <v>22656718.988259874</v>
          </cell>
          <cell r="L28">
            <v>19337111.19598981</v>
          </cell>
          <cell r="M28">
            <v>29922214.240830123</v>
          </cell>
        </row>
        <row r="29">
          <cell r="B29">
            <v>27086780.513479982</v>
          </cell>
          <cell r="C29">
            <v>26754474.318749782</v>
          </cell>
          <cell r="D29">
            <v>22818543.228689298</v>
          </cell>
          <cell r="E29">
            <v>23396166.13574411</v>
          </cell>
          <cell r="F29">
            <v>20910102.479196522</v>
          </cell>
          <cell r="G29">
            <v>24557693.535357691</v>
          </cell>
          <cell r="H29">
            <v>36775102.376113139</v>
          </cell>
          <cell r="I29">
            <v>33513208.576877676</v>
          </cell>
          <cell r="J29">
            <v>20333083.019655656</v>
          </cell>
          <cell r="K29">
            <v>21324892.731279474</v>
          </cell>
          <cell r="L29">
            <v>18330661.558537029</v>
          </cell>
          <cell r="M29">
            <v>27140644.73549147</v>
          </cell>
        </row>
        <row r="30">
          <cell r="B30">
            <v>29351080.676088419</v>
          </cell>
          <cell r="C30">
            <v>20486668.3125972</v>
          </cell>
          <cell r="D30">
            <v>27386329.902118191</v>
          </cell>
          <cell r="E30">
            <v>23854666.291949771</v>
          </cell>
          <cell r="F30">
            <v>22289231.732005477</v>
          </cell>
          <cell r="G30">
            <v>29716334.58788985</v>
          </cell>
          <cell r="H30">
            <v>32791408.190257825</v>
          </cell>
          <cell r="I30">
            <v>27083272.903514061</v>
          </cell>
          <cell r="J30">
            <v>27625680.231357478</v>
          </cell>
          <cell r="K30">
            <v>21471245.863139141</v>
          </cell>
          <cell r="L30">
            <v>21272380.338854723</v>
          </cell>
          <cell r="M30">
            <v>34424146.303381793</v>
          </cell>
        </row>
        <row r="31">
          <cell r="B31">
            <v>46554631.645066947</v>
          </cell>
          <cell r="C31">
            <v>43633477.752127975</v>
          </cell>
          <cell r="D31">
            <v>41332699.377089426</v>
          </cell>
          <cell r="E31">
            <v>49266304.775484413</v>
          </cell>
          <cell r="F31">
            <v>46811393.079014972</v>
          </cell>
          <cell r="G31">
            <v>48755565.774028502</v>
          </cell>
          <cell r="H31">
            <v>49150499.793401033</v>
          </cell>
          <cell r="I31">
            <v>49916890.483461842</v>
          </cell>
          <cell r="J31">
            <v>42808568.010942847</v>
          </cell>
          <cell r="K31">
            <v>63581902.174672864</v>
          </cell>
          <cell r="L31">
            <v>57903136.246610843</v>
          </cell>
          <cell r="M31">
            <v>60328674.766752504</v>
          </cell>
        </row>
        <row r="32">
          <cell r="B32">
            <v>15277444.390128307</v>
          </cell>
          <cell r="C32">
            <v>16165482.331364755</v>
          </cell>
          <cell r="D32">
            <v>12618482.588941306</v>
          </cell>
          <cell r="E32">
            <v>13131703.113948612</v>
          </cell>
          <cell r="F32">
            <v>15903270.576568803</v>
          </cell>
          <cell r="G32">
            <v>19726402.899737127</v>
          </cell>
          <cell r="H32">
            <v>15415153.36431301</v>
          </cell>
          <cell r="I32">
            <v>15597451.143677644</v>
          </cell>
          <cell r="J32">
            <v>16401668.47484196</v>
          </cell>
          <cell r="K32">
            <v>22326464.479077607</v>
          </cell>
          <cell r="L32">
            <v>19025870.614523344</v>
          </cell>
          <cell r="M32">
            <v>22945996.43187603</v>
          </cell>
        </row>
      </sheetData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Janeiro"/>
      <sheetName val="Fevereiro"/>
      <sheetName val="Março"/>
      <sheetName val="Abril"/>
      <sheetName val="Maio"/>
      <sheetName val="Junho"/>
      <sheetName val="Julho"/>
      <sheetName val="Agosto"/>
      <sheetName val="Setembro"/>
      <sheetName val="Outubro"/>
      <sheetName val="Novembro"/>
      <sheetName val="Dezembro"/>
      <sheetName val="Gráfico2"/>
      <sheetName val="Gráfico1"/>
      <sheetName val="Folha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>
        <row r="2">
          <cell r="B2">
            <v>123614285.8717332</v>
          </cell>
        </row>
        <row r="20">
          <cell r="B20">
            <v>219586369.04378211</v>
          </cell>
          <cell r="C20">
            <v>191626248.66536802</v>
          </cell>
          <cell r="D20">
            <v>219206846.1559155</v>
          </cell>
          <cell r="E20">
            <v>170873627.01442361</v>
          </cell>
          <cell r="F20">
            <v>191042805.29548496</v>
          </cell>
          <cell r="G20">
            <v>183108617.13775235</v>
          </cell>
          <cell r="H20">
            <v>271140454.80987871</v>
          </cell>
          <cell r="I20">
            <v>232713374.89217407</v>
          </cell>
          <cell r="J20">
            <v>196078682.517932</v>
          </cell>
          <cell r="K20">
            <v>204310106.52129942</v>
          </cell>
          <cell r="L20">
            <v>191898868.03381765</v>
          </cell>
          <cell r="M20">
            <v>248136406.04081529</v>
          </cell>
        </row>
        <row r="21">
          <cell r="B21">
            <v>130070743.38041903</v>
          </cell>
          <cell r="C21">
            <v>72606086.337538868</v>
          </cell>
          <cell r="D21">
            <v>80937951.720731646</v>
          </cell>
          <cell r="E21">
            <v>103794362.88886</v>
          </cell>
          <cell r="F21">
            <v>95378065.166156009</v>
          </cell>
          <cell r="G21">
            <v>106975180.5039528</v>
          </cell>
          <cell r="H21">
            <v>142150490.73331612</v>
          </cell>
          <cell r="I21">
            <v>125994401.25278583</v>
          </cell>
          <cell r="J21">
            <v>80800405.20134455</v>
          </cell>
          <cell r="K21">
            <v>88971990.660087258</v>
          </cell>
          <cell r="L21">
            <v>99243656.572595939</v>
          </cell>
          <cell r="M21">
            <v>144799325.69272336</v>
          </cell>
        </row>
        <row r="22">
          <cell r="B22">
            <v>18826206.322833367</v>
          </cell>
          <cell r="C22">
            <v>10694472.65450605</v>
          </cell>
          <cell r="D22">
            <v>18590739.175293412</v>
          </cell>
          <cell r="E22">
            <v>14443044.359931845</v>
          </cell>
          <cell r="F22">
            <v>15999832.002924751</v>
          </cell>
          <cell r="G22">
            <v>35921982.732735872</v>
          </cell>
          <cell r="H22">
            <v>26406248.365266629</v>
          </cell>
          <cell r="I22">
            <v>32407748.990976792</v>
          </cell>
          <cell r="J22">
            <v>17060063.321660958</v>
          </cell>
          <cell r="K22">
            <v>18104846.08010355</v>
          </cell>
          <cell r="L22">
            <v>13473942.219345931</v>
          </cell>
          <cell r="M22">
            <v>35762268.698687248</v>
          </cell>
        </row>
        <row r="23">
          <cell r="B23">
            <v>79946463.343271136</v>
          </cell>
          <cell r="C23">
            <v>59153390.708484448</v>
          </cell>
          <cell r="D23">
            <v>55648539.518363811</v>
          </cell>
          <cell r="E23">
            <v>56959788.664572582</v>
          </cell>
          <cell r="F23">
            <v>53621337.174544916</v>
          </cell>
          <cell r="G23">
            <v>68970585.451713756</v>
          </cell>
          <cell r="H23">
            <v>107080793.07057793</v>
          </cell>
          <cell r="I23">
            <v>103162261.63078983</v>
          </cell>
          <cell r="J23">
            <v>69705512.66803059</v>
          </cell>
          <cell r="K23">
            <v>60237546.745942116</v>
          </cell>
          <cell r="L23">
            <v>59375408.049164921</v>
          </cell>
          <cell r="M23">
            <v>105092762.27987354</v>
          </cell>
        </row>
        <row r="24">
          <cell r="B24">
            <v>197517413.10578817</v>
          </cell>
          <cell r="C24">
            <v>173850397.62108809</v>
          </cell>
          <cell r="D24">
            <v>155506249.00516957</v>
          </cell>
          <cell r="E24">
            <v>140329858.99200302</v>
          </cell>
          <cell r="F24">
            <v>145210390.77542371</v>
          </cell>
          <cell r="G24">
            <v>149925914.08031541</v>
          </cell>
          <cell r="H24">
            <v>228783364.90898004</v>
          </cell>
          <cell r="I24">
            <v>246647776.52698988</v>
          </cell>
          <cell r="J24">
            <v>145669140.04003143</v>
          </cell>
          <cell r="K24">
            <v>152697082.21958667</v>
          </cell>
          <cell r="L24">
            <v>128528514.45389819</v>
          </cell>
          <cell r="M24">
            <v>186167271.85736853</v>
          </cell>
        </row>
        <row r="25">
          <cell r="B25">
            <v>41263334.638043821</v>
          </cell>
          <cell r="C25">
            <v>31445671.816273466</v>
          </cell>
          <cell r="D25">
            <v>30401788.451989461</v>
          </cell>
          <cell r="E25">
            <v>29174972.570711054</v>
          </cell>
          <cell r="F25">
            <v>26913715.230030954</v>
          </cell>
          <cell r="G25">
            <v>31562192.5805921</v>
          </cell>
          <cell r="H25">
            <v>43134802.41694551</v>
          </cell>
          <cell r="I25">
            <v>34298957.902499482</v>
          </cell>
          <cell r="J25">
            <v>29301770.691875495</v>
          </cell>
          <cell r="K25">
            <v>28818877.416526325</v>
          </cell>
          <cell r="L25">
            <v>26339642.83129178</v>
          </cell>
          <cell r="M25">
            <v>33991998.688264519</v>
          </cell>
        </row>
        <row r="26">
          <cell r="B26">
            <v>83427644.731069639</v>
          </cell>
          <cell r="C26">
            <v>86522799.407254562</v>
          </cell>
          <cell r="D26">
            <v>66916685.922451667</v>
          </cell>
          <cell r="E26">
            <v>59886551.095662475</v>
          </cell>
          <cell r="F26">
            <v>56904176.236528136</v>
          </cell>
          <cell r="G26">
            <v>75068279.766370773</v>
          </cell>
          <cell r="H26">
            <v>94904425.836418629</v>
          </cell>
          <cell r="I26">
            <v>84853407.246083468</v>
          </cell>
          <cell r="J26">
            <v>51214608.566427857</v>
          </cell>
          <cell r="K26">
            <v>55373525.698302403</v>
          </cell>
          <cell r="L26">
            <v>54394154.037878953</v>
          </cell>
          <cell r="M26">
            <v>65655706.323423728</v>
          </cell>
        </row>
        <row r="27">
          <cell r="B27">
            <v>32761781.29408434</v>
          </cell>
          <cell r="C27">
            <v>28261247.952124432</v>
          </cell>
          <cell r="D27">
            <v>27622278.989352256</v>
          </cell>
          <cell r="E27">
            <v>22673032.141376622</v>
          </cell>
          <cell r="F27">
            <v>24877572.483374581</v>
          </cell>
          <cell r="G27">
            <v>29179580.485037304</v>
          </cell>
          <cell r="H27">
            <v>39758984.37751323</v>
          </cell>
          <cell r="I27">
            <v>35689318.424752548</v>
          </cell>
          <cell r="J27">
            <v>24616154.086794056</v>
          </cell>
          <cell r="K27">
            <v>25201957.88776128</v>
          </cell>
          <cell r="L27">
            <v>30091273.426415134</v>
          </cell>
          <cell r="M27">
            <v>37975411.530478634</v>
          </cell>
        </row>
        <row r="28">
          <cell r="B28">
            <v>22002466.634864975</v>
          </cell>
          <cell r="C28">
            <v>18074810.863015309</v>
          </cell>
          <cell r="D28">
            <v>21412771.982405249</v>
          </cell>
          <cell r="E28">
            <v>16257387.585104389</v>
          </cell>
          <cell r="F28">
            <v>19006744.57943688</v>
          </cell>
          <cell r="G28">
            <v>23287432.669613425</v>
          </cell>
          <cell r="H28">
            <v>30926666.487448189</v>
          </cell>
          <cell r="I28">
            <v>31056789.437737528</v>
          </cell>
          <cell r="J28">
            <v>19212391.886675771</v>
          </cell>
          <cell r="K28">
            <v>18751436.250091389</v>
          </cell>
          <cell r="L28">
            <v>22108687.091434311</v>
          </cell>
          <cell r="M28">
            <v>28618975.472348116</v>
          </cell>
        </row>
        <row r="29">
          <cell r="B29">
            <v>19964643.605589062</v>
          </cell>
          <cell r="C29">
            <v>19873934.284697589</v>
          </cell>
          <cell r="D29">
            <v>19790661.279486474</v>
          </cell>
          <cell r="E29">
            <v>20223036.120712355</v>
          </cell>
          <cell r="F29">
            <v>21897090.217319645</v>
          </cell>
          <cell r="G29">
            <v>18006078.022583969</v>
          </cell>
          <cell r="H29">
            <v>22471650.969833307</v>
          </cell>
          <cell r="I29">
            <v>28703195.862801239</v>
          </cell>
          <cell r="J29">
            <v>17363420.952417031</v>
          </cell>
          <cell r="K29">
            <v>17399616.263062309</v>
          </cell>
          <cell r="L29">
            <v>16558059.427768875</v>
          </cell>
          <cell r="M29">
            <v>22497948.230318993</v>
          </cell>
        </row>
        <row r="30">
          <cell r="B30">
            <v>31021486.538595971</v>
          </cell>
          <cell r="C30">
            <v>26502774.133548189</v>
          </cell>
          <cell r="D30">
            <v>22844801.081827611</v>
          </cell>
          <cell r="E30">
            <v>21896194.798191734</v>
          </cell>
          <cell r="F30">
            <v>21552090.331084669</v>
          </cell>
          <cell r="G30">
            <v>21630556.455693502</v>
          </cell>
          <cell r="H30">
            <v>20249974.965095129</v>
          </cell>
          <cell r="I30">
            <v>21989982.081142202</v>
          </cell>
          <cell r="J30">
            <v>22789052.503492713</v>
          </cell>
          <cell r="K30">
            <v>17528529.78620524</v>
          </cell>
          <cell r="L30">
            <v>23043460.454634283</v>
          </cell>
          <cell r="M30">
            <v>30965382.124281812</v>
          </cell>
        </row>
        <row r="31">
          <cell r="B31">
            <v>44895804.993488424</v>
          </cell>
          <cell r="C31">
            <v>53128894.556054518</v>
          </cell>
          <cell r="D31">
            <v>58409294.354480125</v>
          </cell>
          <cell r="E31">
            <v>59465507.755995423</v>
          </cell>
          <cell r="F31">
            <v>50937450.545219824</v>
          </cell>
          <cell r="G31">
            <v>49375457.431917943</v>
          </cell>
          <cell r="H31">
            <v>59993064.201644868</v>
          </cell>
          <cell r="I31">
            <v>45174908.570895404</v>
          </cell>
          <cell r="J31">
            <v>38807028.688994646</v>
          </cell>
          <cell r="K31">
            <v>46333705.064282984</v>
          </cell>
          <cell r="L31">
            <v>44801652.83408425</v>
          </cell>
          <cell r="M31">
            <v>60261648.511545137</v>
          </cell>
        </row>
        <row r="32">
          <cell r="B32">
            <v>20336042.168169945</v>
          </cell>
          <cell r="C32">
            <v>23465484.500046466</v>
          </cell>
          <cell r="D32">
            <v>20913117.262533206</v>
          </cell>
          <cell r="E32">
            <v>19332534.2124549</v>
          </cell>
          <cell r="F32">
            <v>16285023.462470988</v>
          </cell>
          <cell r="G32">
            <v>19104905.181720771</v>
          </cell>
          <cell r="H32">
            <v>20569273.257081706</v>
          </cell>
          <cell r="I32">
            <v>18167095.980371729</v>
          </cell>
          <cell r="J32">
            <v>18683446.474322923</v>
          </cell>
          <cell r="K32">
            <v>14708281.406749047</v>
          </cell>
          <cell r="L32">
            <v>14688166.86766981</v>
          </cell>
          <cell r="M32">
            <v>20061049.149871074</v>
          </cell>
        </row>
      </sheetData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Janeiro"/>
      <sheetName val="Fevereiro"/>
      <sheetName val="Março"/>
      <sheetName val="Abril"/>
      <sheetName val="Maio"/>
      <sheetName val="Junho"/>
      <sheetName val="Julho"/>
      <sheetName val="Agosto"/>
      <sheetName val="Setembro"/>
      <sheetName val="Outubro"/>
      <sheetName val="Novembro"/>
      <sheetName val="Dezembro"/>
      <sheetName val="Gráfico2"/>
      <sheetName val="Gráfico1"/>
      <sheetName val="Folha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 refreshError="1"/>
      <sheetData sheetId="14">
        <row r="20">
          <cell r="B20">
            <v>221431514.46391696</v>
          </cell>
          <cell r="C20">
            <v>174287041.99666831</v>
          </cell>
          <cell r="D20">
            <v>187362516.11708906</v>
          </cell>
          <cell r="E20">
            <v>203237241.37355703</v>
          </cell>
          <cell r="F20">
            <v>156666239.84117562</v>
          </cell>
          <cell r="G20">
            <v>161752905.85715938</v>
          </cell>
          <cell r="H20">
            <v>238867753.28115672</v>
          </cell>
          <cell r="I20">
            <v>262998713.14104593</v>
          </cell>
          <cell r="J20">
            <v>227730859.07953587</v>
          </cell>
          <cell r="K20">
            <v>208866528.77870154</v>
          </cell>
        </row>
        <row r="21">
          <cell r="B21">
            <v>125022160.87150674</v>
          </cell>
          <cell r="C21">
            <v>88328650.686829343</v>
          </cell>
          <cell r="D21">
            <v>78593383.867241949</v>
          </cell>
          <cell r="E21">
            <v>87142947.692437381</v>
          </cell>
          <cell r="F21">
            <v>97215392.962806076</v>
          </cell>
          <cell r="G21">
            <v>118148388.29514351</v>
          </cell>
          <cell r="H21">
            <v>182898018.10297665</v>
          </cell>
          <cell r="I21">
            <v>154519150.0638051</v>
          </cell>
          <cell r="J21">
            <v>90694655.688261181</v>
          </cell>
          <cell r="K21">
            <v>92865207.246512979</v>
          </cell>
        </row>
        <row r="22">
          <cell r="B22">
            <v>28729936.107012287</v>
          </cell>
          <cell r="C22">
            <v>22125746.881896924</v>
          </cell>
          <cell r="D22">
            <v>14020498.81930358</v>
          </cell>
          <cell r="E22">
            <v>16943740.14937041</v>
          </cell>
          <cell r="F22">
            <v>21053198.633677397</v>
          </cell>
          <cell r="G22">
            <v>35314226.008795999</v>
          </cell>
          <cell r="H22">
            <v>33474841.333345924</v>
          </cell>
          <cell r="I22">
            <v>43373030.394275889</v>
          </cell>
          <cell r="J22">
            <v>22740348.10445955</v>
          </cell>
          <cell r="K22">
            <v>18713942.418925814</v>
          </cell>
        </row>
        <row r="23">
          <cell r="B23">
            <v>84493409.196135104</v>
          </cell>
          <cell r="C23">
            <v>56319063.70428732</v>
          </cell>
          <cell r="D23">
            <v>61310018.371052593</v>
          </cell>
          <cell r="E23">
            <v>62260438.237188406</v>
          </cell>
          <cell r="F23">
            <v>58794710.9228554</v>
          </cell>
          <cell r="G23">
            <v>80390577.834167808</v>
          </cell>
          <cell r="H23">
            <v>79716545.144141555</v>
          </cell>
          <cell r="I23">
            <v>115145687.23040551</v>
          </cell>
          <cell r="J23">
            <v>63499278.957557388</v>
          </cell>
          <cell r="K23">
            <v>63047043.966178544</v>
          </cell>
        </row>
        <row r="24">
          <cell r="B24">
            <v>133221011.25918177</v>
          </cell>
          <cell r="C24">
            <v>154775211.27562988</v>
          </cell>
          <cell r="D24">
            <v>152657365.06987101</v>
          </cell>
          <cell r="E24">
            <v>134794386.87000093</v>
          </cell>
          <cell r="F24">
            <v>140382324.59899193</v>
          </cell>
          <cell r="G24">
            <v>160775259.0231944</v>
          </cell>
          <cell r="H24">
            <v>231202654.9306778</v>
          </cell>
          <cell r="I24">
            <v>236851196.22038001</v>
          </cell>
          <cell r="J24">
            <v>159415451.72851127</v>
          </cell>
          <cell r="K24">
            <v>158095983.27619362</v>
          </cell>
        </row>
        <row r="25">
          <cell r="B25">
            <v>24174225.159292623</v>
          </cell>
          <cell r="C25">
            <v>25504041.17530451</v>
          </cell>
          <cell r="D25">
            <v>26967214.435793638</v>
          </cell>
          <cell r="E25">
            <v>28438669.745837431</v>
          </cell>
          <cell r="F25">
            <v>30771564.615286566</v>
          </cell>
          <cell r="G25">
            <v>31858991.503613591</v>
          </cell>
          <cell r="H25">
            <v>33805574.224395514</v>
          </cell>
          <cell r="I25">
            <v>37460543.690042846</v>
          </cell>
          <cell r="J25">
            <v>33793731.093920335</v>
          </cell>
          <cell r="K25">
            <v>30279271.420163974</v>
          </cell>
        </row>
        <row r="26">
          <cell r="B26">
            <v>42808987.625877731</v>
          </cell>
          <cell r="C26">
            <v>54186795.902135462</v>
          </cell>
          <cell r="D26">
            <v>57636870.501797408</v>
          </cell>
          <cell r="E26">
            <v>50555959.865936682</v>
          </cell>
          <cell r="F26">
            <v>52036002.774257526</v>
          </cell>
          <cell r="G26">
            <v>61790668.748836398</v>
          </cell>
          <cell r="H26">
            <v>77607988.58379221</v>
          </cell>
          <cell r="I26">
            <v>75247865.893978536</v>
          </cell>
          <cell r="J26">
            <v>61805677.243712291</v>
          </cell>
          <cell r="K26">
            <v>57707849.64457728</v>
          </cell>
        </row>
        <row r="27">
          <cell r="B27">
            <v>26891357.087715641</v>
          </cell>
          <cell r="C27">
            <v>23104995.743254438</v>
          </cell>
          <cell r="D27">
            <v>29266289.098537222</v>
          </cell>
          <cell r="E27">
            <v>24835903.106093735</v>
          </cell>
          <cell r="F27">
            <v>25047912.837696537</v>
          </cell>
          <cell r="G27">
            <v>28401098.081536453</v>
          </cell>
          <cell r="H27">
            <v>42965331.814282857</v>
          </cell>
          <cell r="I27">
            <v>42427794.23746419</v>
          </cell>
          <cell r="J27">
            <v>26387876.08791336</v>
          </cell>
          <cell r="K27">
            <v>26189901.524327815</v>
          </cell>
        </row>
        <row r="28">
          <cell r="B28">
            <v>20495561.482176036</v>
          </cell>
          <cell r="C28">
            <v>18054287.714034632</v>
          </cell>
          <cell r="D28">
            <v>21164008.788106341</v>
          </cell>
          <cell r="E28">
            <v>19394232.628577773</v>
          </cell>
          <cell r="F28">
            <v>16242319.776691714</v>
          </cell>
          <cell r="G28">
            <v>25556114.271404035</v>
          </cell>
          <cell r="H28">
            <v>30632250.540234495</v>
          </cell>
          <cell r="I28">
            <v>33768159.736009404</v>
          </cell>
          <cell r="J28">
            <v>20886108.81186045</v>
          </cell>
          <cell r="K28">
            <v>19446502.543476596</v>
          </cell>
        </row>
        <row r="29">
          <cell r="B29">
            <v>12085798.18846048</v>
          </cell>
          <cell r="C29">
            <v>14714257.366371173</v>
          </cell>
          <cell r="D29">
            <v>16427651.872124204</v>
          </cell>
          <cell r="E29">
            <v>18189557.957838379</v>
          </cell>
          <cell r="F29">
            <v>17038718.351300925</v>
          </cell>
          <cell r="G29">
            <v>25242698.537045568</v>
          </cell>
          <cell r="H29">
            <v>30235691.393008731</v>
          </cell>
          <cell r="I29">
            <v>27583049.749284852</v>
          </cell>
          <cell r="J29">
            <v>21695222.672380425</v>
          </cell>
          <cell r="K29">
            <v>10274168.897115562</v>
          </cell>
        </row>
        <row r="30">
          <cell r="B30">
            <v>17556758.748069335</v>
          </cell>
          <cell r="C30">
            <v>18299880.92414476</v>
          </cell>
          <cell r="D30">
            <v>27521928.352598496</v>
          </cell>
          <cell r="E30">
            <v>17804652.589480557</v>
          </cell>
          <cell r="F30">
            <v>20432319.657817379</v>
          </cell>
          <cell r="G30">
            <v>24137713.150344536</v>
          </cell>
          <cell r="H30">
            <v>23584168.403098606</v>
          </cell>
          <cell r="I30">
            <v>23955649.482706472</v>
          </cell>
          <cell r="J30">
            <v>24771481.338631477</v>
          </cell>
          <cell r="K30">
            <v>18204968.903170057</v>
          </cell>
        </row>
        <row r="31">
          <cell r="B31">
            <v>48104326.275463618</v>
          </cell>
          <cell r="C31">
            <v>52881132.983528316</v>
          </cell>
          <cell r="D31">
            <v>56532329.956223652</v>
          </cell>
          <cell r="E31">
            <v>56085166.772367597</v>
          </cell>
          <cell r="F31">
            <v>66527207.732570708</v>
          </cell>
          <cell r="G31">
            <v>60286053.129948601</v>
          </cell>
          <cell r="H31">
            <v>65977002.306502238</v>
          </cell>
          <cell r="I31">
            <v>58671610.509901449</v>
          </cell>
          <cell r="J31">
            <v>53392862.30961857</v>
          </cell>
          <cell r="K31">
            <v>48732037.225090846</v>
          </cell>
        </row>
        <row r="32">
          <cell r="B32">
            <v>16784918.635191675</v>
          </cell>
          <cell r="C32">
            <v>17750208.145914905</v>
          </cell>
          <cell r="D32">
            <v>20584947.650260855</v>
          </cell>
          <cell r="E32">
            <v>17931819.611313727</v>
          </cell>
          <cell r="F32">
            <v>19982358.394872215</v>
          </cell>
          <cell r="G32">
            <v>25932626.058809735</v>
          </cell>
          <cell r="H32">
            <v>28957020.942386713</v>
          </cell>
          <cell r="I32">
            <v>21466343.050699834</v>
          </cell>
          <cell r="J32">
            <v>18491633.68363785</v>
          </cell>
          <cell r="K32">
            <v>11125931.155565375</v>
          </cell>
        </row>
      </sheetData>
    </sheetDataSet>
  </externalBook>
</externalLink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N147"/>
  <sheetViews>
    <sheetView showGridLines="0" tabSelected="1" zoomScale="80" zoomScaleNormal="80" workbookViewId="0">
      <pane xSplit="1" ySplit="4" topLeftCell="B113" activePane="bottomRight" state="frozen"/>
      <selection pane="topRight" activeCell="B1" sqref="B1"/>
      <selection pane="bottomLeft" activeCell="A5" sqref="A5"/>
      <selection pane="bottomRight" activeCell="O140" sqref="O140"/>
    </sheetView>
  </sheetViews>
  <sheetFormatPr defaultRowHeight="12.75"/>
  <cols>
    <col min="1" max="1" width="30.33203125" customWidth="1"/>
    <col min="2" max="14" width="13.83203125" customWidth="1"/>
    <col min="15" max="15" width="19.33203125" customWidth="1"/>
    <col min="16" max="18" width="13.83203125" customWidth="1"/>
    <col min="19" max="19" width="15.83203125" customWidth="1"/>
  </cols>
  <sheetData>
    <row r="1" spans="1:40">
      <c r="A1" s="31" t="s">
        <v>15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</row>
    <row r="2" spans="1:40" ht="15.75" customHeight="1">
      <c r="A2" s="5" t="s">
        <v>16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</row>
    <row r="3" spans="1:40">
      <c r="A3" s="34"/>
      <c r="B3" s="32" t="s">
        <v>0</v>
      </c>
      <c r="C3" s="32" t="s">
        <v>1</v>
      </c>
      <c r="D3" s="32" t="s">
        <v>2</v>
      </c>
      <c r="E3" s="32" t="s">
        <v>3</v>
      </c>
      <c r="F3" s="32" t="s">
        <v>4</v>
      </c>
      <c r="G3" s="32" t="s">
        <v>5</v>
      </c>
      <c r="H3" s="32" t="s">
        <v>6</v>
      </c>
      <c r="I3" s="32" t="s">
        <v>7</v>
      </c>
      <c r="J3" s="32" t="s">
        <v>8</v>
      </c>
      <c r="K3" s="32" t="s">
        <v>9</v>
      </c>
      <c r="L3" s="32" t="s">
        <v>10</v>
      </c>
      <c r="M3" s="32" t="s">
        <v>11</v>
      </c>
      <c r="N3" s="32" t="s">
        <v>12</v>
      </c>
      <c r="O3" s="32" t="s">
        <v>13</v>
      </c>
      <c r="P3" s="2"/>
      <c r="Q3" s="2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1"/>
      <c r="AF3" s="1"/>
      <c r="AG3" s="1"/>
      <c r="AH3" s="1"/>
      <c r="AI3" s="1"/>
      <c r="AJ3" s="1"/>
      <c r="AK3" s="1"/>
      <c r="AL3" s="1"/>
      <c r="AM3" s="1"/>
      <c r="AN3" s="1"/>
    </row>
    <row r="4" spans="1:40" ht="13.5" thickBot="1">
      <c r="A4" s="35"/>
      <c r="B4" s="33"/>
      <c r="C4" s="33"/>
      <c r="D4" s="33"/>
      <c r="E4" s="33"/>
      <c r="F4" s="33"/>
      <c r="G4" s="33"/>
      <c r="H4" s="33"/>
      <c r="I4" s="33"/>
      <c r="J4" s="33"/>
      <c r="K4" s="33"/>
      <c r="L4" s="33"/>
      <c r="M4" s="33"/>
      <c r="N4" s="33"/>
      <c r="O4" s="33"/>
      <c r="P4" s="2"/>
      <c r="Q4" s="2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1"/>
      <c r="AF4" s="1"/>
      <c r="AG4" s="1"/>
      <c r="AH4" s="1"/>
      <c r="AI4" s="1"/>
      <c r="AJ4" s="1"/>
      <c r="AK4" s="1"/>
      <c r="AL4" s="1"/>
      <c r="AM4" s="1"/>
      <c r="AN4" s="1"/>
    </row>
    <row r="5" spans="1:40">
      <c r="A5" s="5">
        <v>36892</v>
      </c>
      <c r="B5" s="6">
        <v>177.56</v>
      </c>
      <c r="C5" s="7">
        <v>71.77</v>
      </c>
      <c r="D5" s="7">
        <v>11.92</v>
      </c>
      <c r="E5" s="7">
        <v>109.88</v>
      </c>
      <c r="F5" s="7">
        <v>163.37</v>
      </c>
      <c r="G5" s="7">
        <v>45.06</v>
      </c>
      <c r="H5" s="7">
        <v>52.186</v>
      </c>
      <c r="I5" s="7">
        <v>25.73</v>
      </c>
      <c r="J5" s="7">
        <v>14.09</v>
      </c>
      <c r="K5" s="7">
        <v>15.19</v>
      </c>
      <c r="L5" s="7">
        <v>19.989999999999998</v>
      </c>
      <c r="M5" s="7">
        <v>85.3</v>
      </c>
      <c r="N5" s="7">
        <v>16.62</v>
      </c>
      <c r="O5" s="7">
        <v>808.66600000000005</v>
      </c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</row>
    <row r="6" spans="1:40">
      <c r="A6" s="5">
        <v>36923</v>
      </c>
      <c r="B6" s="6">
        <v>153.41</v>
      </c>
      <c r="C6" s="7">
        <v>39.72</v>
      </c>
      <c r="D6" s="7">
        <v>8.23</v>
      </c>
      <c r="E6" s="7">
        <v>50.33</v>
      </c>
      <c r="F6" s="7">
        <v>107.88</v>
      </c>
      <c r="G6" s="7">
        <v>49.63</v>
      </c>
      <c r="H6" s="7">
        <v>62.28</v>
      </c>
      <c r="I6" s="7">
        <v>24.2</v>
      </c>
      <c r="J6" s="7">
        <v>8.44</v>
      </c>
      <c r="K6" s="7">
        <v>43.89</v>
      </c>
      <c r="L6" s="7">
        <v>11.9</v>
      </c>
      <c r="M6" s="7">
        <v>16.739999999999998</v>
      </c>
      <c r="N6" s="7">
        <v>17.47</v>
      </c>
      <c r="O6" s="7">
        <v>594.12</v>
      </c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40">
      <c r="A7" s="5">
        <v>36951</v>
      </c>
      <c r="B7" s="6">
        <v>141.35</v>
      </c>
      <c r="C7" s="7">
        <v>24.28</v>
      </c>
      <c r="D7" s="7">
        <v>7.56</v>
      </c>
      <c r="E7" s="7">
        <v>46.86</v>
      </c>
      <c r="F7" s="7">
        <v>159.81</v>
      </c>
      <c r="G7" s="7">
        <v>47.19</v>
      </c>
      <c r="H7" s="7">
        <v>74.97</v>
      </c>
      <c r="I7" s="7">
        <v>28.63</v>
      </c>
      <c r="J7" s="7">
        <v>19.170000000000002</v>
      </c>
      <c r="K7" s="7">
        <v>50.59</v>
      </c>
      <c r="L7" s="7">
        <v>15.13</v>
      </c>
      <c r="M7" s="7">
        <v>15.59</v>
      </c>
      <c r="N7" s="7">
        <v>21.58</v>
      </c>
      <c r="O7" s="7">
        <v>652.71</v>
      </c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</row>
    <row r="8" spans="1:40">
      <c r="A8" s="5">
        <v>36982</v>
      </c>
      <c r="B8" s="6">
        <v>120.045</v>
      </c>
      <c r="C8" s="7">
        <v>35.698999999999998</v>
      </c>
      <c r="D8" s="7">
        <v>6.6340000000000003</v>
      </c>
      <c r="E8" s="7">
        <v>50.573999999999998</v>
      </c>
      <c r="F8" s="7">
        <v>137.95599999999999</v>
      </c>
      <c r="G8" s="7">
        <v>45.11</v>
      </c>
      <c r="H8" s="7">
        <v>79.63</v>
      </c>
      <c r="I8" s="7">
        <v>19.861999999999998</v>
      </c>
      <c r="J8" s="7">
        <v>18.204999999999998</v>
      </c>
      <c r="K8" s="7">
        <v>54.29</v>
      </c>
      <c r="L8" s="7">
        <v>11.3</v>
      </c>
      <c r="M8" s="7">
        <v>16.72</v>
      </c>
      <c r="N8" s="7">
        <v>16.29</v>
      </c>
      <c r="O8" s="7">
        <v>612.31500000000005</v>
      </c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</row>
    <row r="9" spans="1:40">
      <c r="A9" s="5">
        <v>37012</v>
      </c>
      <c r="B9" s="6">
        <v>122.125</v>
      </c>
      <c r="C9" s="7">
        <v>39.567</v>
      </c>
      <c r="D9" s="7">
        <v>6.3330000000000002</v>
      </c>
      <c r="E9" s="7">
        <v>56.767000000000003</v>
      </c>
      <c r="F9" s="7">
        <v>136.86699999999999</v>
      </c>
      <c r="G9" s="7">
        <v>86.195999999999998</v>
      </c>
      <c r="H9" s="7">
        <v>82.81</v>
      </c>
      <c r="I9" s="7">
        <v>21.178999999999998</v>
      </c>
      <c r="J9" s="7">
        <v>12.15</v>
      </c>
      <c r="K9" s="7">
        <v>56.72</v>
      </c>
      <c r="L9" s="7">
        <v>11.93</v>
      </c>
      <c r="M9" s="7">
        <v>17.95</v>
      </c>
      <c r="N9" s="7">
        <v>14.24</v>
      </c>
      <c r="O9" s="7">
        <v>664.83399999999995</v>
      </c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</row>
    <row r="10" spans="1:40">
      <c r="A10" s="5">
        <v>37043</v>
      </c>
      <c r="B10" s="6">
        <v>183.36</v>
      </c>
      <c r="C10" s="7">
        <v>52.481999999999999</v>
      </c>
      <c r="D10" s="7">
        <v>7.3289999999999997</v>
      </c>
      <c r="E10" s="7">
        <v>67.394000000000005</v>
      </c>
      <c r="F10" s="7">
        <v>153.148</v>
      </c>
      <c r="G10" s="7">
        <v>55.186</v>
      </c>
      <c r="H10" s="7">
        <v>73.411000000000001</v>
      </c>
      <c r="I10" s="7">
        <v>25.885000000000002</v>
      </c>
      <c r="J10" s="7">
        <v>21.291</v>
      </c>
      <c r="K10" s="7">
        <v>14.47</v>
      </c>
      <c r="L10" s="7">
        <v>20.195</v>
      </c>
      <c r="M10" s="7">
        <v>126.69</v>
      </c>
      <c r="N10" s="7">
        <v>44.48</v>
      </c>
      <c r="O10" s="7">
        <v>845.32100000000037</v>
      </c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</row>
    <row r="11" spans="1:40">
      <c r="A11" s="5">
        <v>37073</v>
      </c>
      <c r="B11" s="6">
        <v>125.54</v>
      </c>
      <c r="C11" s="7">
        <v>100.25</v>
      </c>
      <c r="D11" s="7">
        <v>16.54</v>
      </c>
      <c r="E11" s="7">
        <v>85.46</v>
      </c>
      <c r="F11" s="7">
        <v>205.64</v>
      </c>
      <c r="G11" s="7">
        <v>54.057000000000002</v>
      </c>
      <c r="H11" s="7">
        <v>88.97</v>
      </c>
      <c r="I11" s="7">
        <v>31.73</v>
      </c>
      <c r="J11" s="7">
        <v>27.8</v>
      </c>
      <c r="K11" s="7">
        <v>26.53</v>
      </c>
      <c r="L11" s="7">
        <v>23.16</v>
      </c>
      <c r="M11" s="7">
        <v>113.48</v>
      </c>
      <c r="N11" s="7">
        <v>24.97</v>
      </c>
      <c r="O11" s="7">
        <v>924.12700000000007</v>
      </c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</row>
    <row r="12" spans="1:40">
      <c r="A12" s="5">
        <v>37104</v>
      </c>
      <c r="B12" s="6">
        <v>107.86</v>
      </c>
      <c r="C12" s="7">
        <v>65.983999999999995</v>
      </c>
      <c r="D12" s="7">
        <v>13.845000000000001</v>
      </c>
      <c r="E12" s="7">
        <v>75.652000000000001</v>
      </c>
      <c r="F12" s="7">
        <v>237.01400000000001</v>
      </c>
      <c r="G12" s="7">
        <v>50.365000000000002</v>
      </c>
      <c r="H12" s="7">
        <v>91.688999999999993</v>
      </c>
      <c r="I12" s="7">
        <v>43.54</v>
      </c>
      <c r="J12" s="7">
        <v>31.943000000000001</v>
      </c>
      <c r="K12" s="7">
        <v>26.760999999999999</v>
      </c>
      <c r="L12" s="7">
        <v>16.459</v>
      </c>
      <c r="M12" s="7">
        <v>76.540999999999997</v>
      </c>
      <c r="N12" s="7">
        <v>13.786</v>
      </c>
      <c r="O12" s="7">
        <v>851.43899999999974</v>
      </c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</row>
    <row r="13" spans="1:40">
      <c r="A13" s="5">
        <v>37135</v>
      </c>
      <c r="B13" s="6">
        <v>120.66</v>
      </c>
      <c r="C13" s="6">
        <v>33.590000000000003</v>
      </c>
      <c r="D13" s="6">
        <v>6.5179999999999998</v>
      </c>
      <c r="E13" s="6">
        <v>41.826999999999998</v>
      </c>
      <c r="F13" s="6">
        <v>153.00899999999999</v>
      </c>
      <c r="G13" s="6">
        <v>35.448</v>
      </c>
      <c r="H13" s="6">
        <v>54.567999999999998</v>
      </c>
      <c r="I13" s="6">
        <v>31.16</v>
      </c>
      <c r="J13" s="6">
        <v>16.003</v>
      </c>
      <c r="K13" s="6">
        <v>19.579999999999998</v>
      </c>
      <c r="L13" s="6">
        <v>15.769</v>
      </c>
      <c r="M13" s="6">
        <v>75.513000000000005</v>
      </c>
      <c r="N13" s="6">
        <v>13.396000000000001</v>
      </c>
      <c r="O13" s="6">
        <v>617.04099999999994</v>
      </c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</row>
    <row r="14" spans="1:40">
      <c r="A14" s="5">
        <v>37165</v>
      </c>
      <c r="B14" s="6">
        <v>136.47</v>
      </c>
      <c r="C14" s="6">
        <v>37.950000000000003</v>
      </c>
      <c r="D14" s="6">
        <v>7.59</v>
      </c>
      <c r="E14" s="6">
        <v>45.56</v>
      </c>
      <c r="F14" s="6">
        <v>151.78899999999999</v>
      </c>
      <c r="G14" s="6">
        <v>26.658000000000001</v>
      </c>
      <c r="H14" s="6">
        <v>50.817999999999998</v>
      </c>
      <c r="I14" s="6">
        <v>19.489999999999998</v>
      </c>
      <c r="J14" s="6">
        <v>15.523</v>
      </c>
      <c r="K14" s="6">
        <v>19.2</v>
      </c>
      <c r="L14" s="6">
        <v>16.408999999999999</v>
      </c>
      <c r="M14" s="6">
        <v>81.433000000000007</v>
      </c>
      <c r="N14" s="6">
        <v>24.536999999999999</v>
      </c>
      <c r="O14" s="6">
        <v>633.42700000000013</v>
      </c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</row>
    <row r="15" spans="1:40">
      <c r="A15" s="5">
        <v>37196</v>
      </c>
      <c r="B15" s="6">
        <v>137.83000000000001</v>
      </c>
      <c r="C15" s="6">
        <v>80.991</v>
      </c>
      <c r="D15" s="6">
        <v>9.9390000000000001</v>
      </c>
      <c r="E15" s="6">
        <v>53.908999999999999</v>
      </c>
      <c r="F15" s="6">
        <v>158.649</v>
      </c>
      <c r="G15" s="6">
        <v>24.419</v>
      </c>
      <c r="H15" s="6">
        <v>58.780999999999999</v>
      </c>
      <c r="I15" s="6">
        <v>21.297000000000001</v>
      </c>
      <c r="J15" s="6">
        <v>14.218999999999999</v>
      </c>
      <c r="K15" s="6">
        <v>12.534000000000001</v>
      </c>
      <c r="L15" s="6">
        <v>21.788</v>
      </c>
      <c r="M15" s="6">
        <v>82.525999999999996</v>
      </c>
      <c r="N15" s="6">
        <v>16.035</v>
      </c>
      <c r="O15" s="6">
        <v>692.91700000000003</v>
      </c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</row>
    <row r="16" spans="1:40">
      <c r="A16" s="5">
        <v>37226</v>
      </c>
      <c r="B16" s="6">
        <v>172.9</v>
      </c>
      <c r="C16" s="6">
        <v>110.59</v>
      </c>
      <c r="D16" s="6">
        <v>16.681999999999999</v>
      </c>
      <c r="E16" s="6">
        <v>100.139</v>
      </c>
      <c r="F16" s="6">
        <v>212.00800000000001</v>
      </c>
      <c r="G16" s="6">
        <v>36.048000000000002</v>
      </c>
      <c r="H16" s="6">
        <v>93.272000000000006</v>
      </c>
      <c r="I16" s="6">
        <v>33.085000000000001</v>
      </c>
      <c r="J16" s="6">
        <v>29.651</v>
      </c>
      <c r="K16" s="6">
        <v>26.79</v>
      </c>
      <c r="L16" s="6">
        <v>23.324999999999999</v>
      </c>
      <c r="M16" s="6">
        <v>77.162999999999997</v>
      </c>
      <c r="N16" s="6">
        <v>23.228000000000002</v>
      </c>
      <c r="O16" s="6">
        <v>954.88100000000009</v>
      </c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</row>
    <row r="17" spans="1:30">
      <c r="A17" s="8" t="s">
        <v>14</v>
      </c>
      <c r="B17" s="9">
        <v>1699.11</v>
      </c>
      <c r="C17" s="9">
        <v>692.87300000000005</v>
      </c>
      <c r="D17" s="9">
        <v>119.12</v>
      </c>
      <c r="E17" s="9">
        <v>784.35200000000009</v>
      </c>
      <c r="F17" s="9">
        <v>1977.14</v>
      </c>
      <c r="G17" s="9">
        <v>555.36700000000008</v>
      </c>
      <c r="H17" s="9">
        <v>863.38499999999999</v>
      </c>
      <c r="I17" s="9">
        <v>325.78799999999995</v>
      </c>
      <c r="J17" s="9">
        <v>228.48500000000001</v>
      </c>
      <c r="K17" s="9">
        <v>366.54500000000002</v>
      </c>
      <c r="L17" s="9">
        <v>207.35499999999999</v>
      </c>
      <c r="M17" s="9">
        <v>785.64599999999996</v>
      </c>
      <c r="N17" s="9">
        <v>246.63200000000001</v>
      </c>
      <c r="O17" s="9">
        <v>8851.7980000000007</v>
      </c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</row>
    <row r="18" spans="1:30">
      <c r="A18" s="10"/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</row>
    <row r="19" spans="1:30">
      <c r="A19" s="5">
        <v>37257</v>
      </c>
      <c r="B19" s="6">
        <v>131.631508</v>
      </c>
      <c r="C19" s="6">
        <v>85.948577999999998</v>
      </c>
      <c r="D19" s="6">
        <v>13.079497999999999</v>
      </c>
      <c r="E19" s="6">
        <v>83.612272000000004</v>
      </c>
      <c r="F19" s="6">
        <v>108.49338899999999</v>
      </c>
      <c r="G19" s="6">
        <v>28.128921999999999</v>
      </c>
      <c r="H19" s="6">
        <v>51.620859799999998</v>
      </c>
      <c r="I19" s="6">
        <v>20.338988000000001</v>
      </c>
      <c r="J19" s="6">
        <v>14.007035</v>
      </c>
      <c r="K19" s="6">
        <v>12.110656000000001</v>
      </c>
      <c r="L19" s="6">
        <v>19.488796000000001</v>
      </c>
      <c r="M19" s="6">
        <v>74.951127999999997</v>
      </c>
      <c r="N19" s="6">
        <v>14.027896999999999</v>
      </c>
      <c r="O19" s="6">
        <v>657.43952679999995</v>
      </c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</row>
    <row r="20" spans="1:30">
      <c r="A20" s="5">
        <v>37288</v>
      </c>
      <c r="B20" s="6">
        <v>116.1735511</v>
      </c>
      <c r="C20" s="6">
        <v>48.691529000000003</v>
      </c>
      <c r="D20" s="6">
        <v>7.895327</v>
      </c>
      <c r="E20" s="6">
        <v>45.521726000000001</v>
      </c>
      <c r="F20" s="6">
        <v>98.202341000000004</v>
      </c>
      <c r="G20" s="6">
        <v>24.756456</v>
      </c>
      <c r="H20" s="6">
        <v>35.859034999999999</v>
      </c>
      <c r="I20" s="6">
        <v>14.032750999999999</v>
      </c>
      <c r="J20" s="6">
        <v>10.346325999999999</v>
      </c>
      <c r="K20" s="6">
        <v>11.843195</v>
      </c>
      <c r="L20" s="6">
        <v>14.760234000000001</v>
      </c>
      <c r="M20" s="6">
        <v>78.359998000000004</v>
      </c>
      <c r="N20" s="6">
        <v>16.635325000000002</v>
      </c>
      <c r="O20" s="6">
        <v>523.07779410000001</v>
      </c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</row>
    <row r="21" spans="1:30">
      <c r="A21" s="5">
        <v>37316</v>
      </c>
      <c r="B21" s="6">
        <v>125.7225601</v>
      </c>
      <c r="C21" s="6">
        <v>51.4157133</v>
      </c>
      <c r="D21" s="6">
        <v>10.631067</v>
      </c>
      <c r="E21" s="6">
        <v>52.394187000000002</v>
      </c>
      <c r="F21" s="6">
        <v>133.41448500000001</v>
      </c>
      <c r="G21" s="6">
        <v>19.248825</v>
      </c>
      <c r="H21" s="6">
        <v>36.323726000000001</v>
      </c>
      <c r="I21" s="6">
        <v>16.939913000000001</v>
      </c>
      <c r="J21" s="6">
        <v>15.930182</v>
      </c>
      <c r="K21" s="6">
        <v>11.450535</v>
      </c>
      <c r="L21" s="6">
        <v>17.627559000000002</v>
      </c>
      <c r="M21" s="6">
        <v>76.451155</v>
      </c>
      <c r="N21" s="6">
        <v>13.53626</v>
      </c>
      <c r="O21" s="6">
        <v>581.08616740000002</v>
      </c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</row>
    <row r="22" spans="1:30">
      <c r="A22" s="5">
        <v>37347</v>
      </c>
      <c r="B22" s="6">
        <v>216.00091259999999</v>
      </c>
      <c r="C22" s="6">
        <v>62.337155000000003</v>
      </c>
      <c r="D22" s="6">
        <v>15.795199999999999</v>
      </c>
      <c r="E22" s="6">
        <v>60.316724000000001</v>
      </c>
      <c r="F22" s="6">
        <v>112.4507716</v>
      </c>
      <c r="G22" s="6">
        <v>16.446370999999999</v>
      </c>
      <c r="H22" s="6">
        <v>42.900935600000004</v>
      </c>
      <c r="I22" s="6">
        <v>15.850053000000001</v>
      </c>
      <c r="J22" s="6">
        <v>10.864504</v>
      </c>
      <c r="K22" s="6">
        <v>11.801905</v>
      </c>
      <c r="L22" s="6">
        <v>17.796565399999999</v>
      </c>
      <c r="M22" s="6">
        <v>112.885718</v>
      </c>
      <c r="N22" s="6">
        <v>14.195971</v>
      </c>
      <c r="O22" s="6">
        <v>709.64278620000005</v>
      </c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</row>
    <row r="23" spans="1:30">
      <c r="A23" s="5">
        <v>37377</v>
      </c>
      <c r="B23" s="6">
        <v>83.613742200000004</v>
      </c>
      <c r="C23" s="6">
        <v>78.428584000000001</v>
      </c>
      <c r="D23" s="6">
        <v>12.843178</v>
      </c>
      <c r="E23" s="6">
        <v>74.726817999999994</v>
      </c>
      <c r="F23" s="6">
        <v>111.726632</v>
      </c>
      <c r="G23" s="6">
        <v>18.588104999999999</v>
      </c>
      <c r="H23" s="6">
        <v>47.314219000000001</v>
      </c>
      <c r="I23" s="6">
        <v>14.870658000000001</v>
      </c>
      <c r="J23" s="6">
        <v>23.010148000000001</v>
      </c>
      <c r="K23" s="6">
        <v>13.178713</v>
      </c>
      <c r="L23" s="6">
        <v>14.705311999999999</v>
      </c>
      <c r="M23" s="6">
        <v>92.819879</v>
      </c>
      <c r="N23" s="6">
        <v>17.637455399999997</v>
      </c>
      <c r="O23" s="6">
        <v>603.46344360000001</v>
      </c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</row>
    <row r="24" spans="1:30">
      <c r="A24" s="5">
        <v>37408</v>
      </c>
      <c r="B24" s="6">
        <v>114.5759487</v>
      </c>
      <c r="C24" s="6">
        <v>64.811306000000002</v>
      </c>
      <c r="D24" s="6">
        <v>10.764642</v>
      </c>
      <c r="E24" s="6">
        <v>80.300960000000003</v>
      </c>
      <c r="F24" s="6">
        <v>126.24094629999999</v>
      </c>
      <c r="G24" s="6">
        <v>17.815549000000001</v>
      </c>
      <c r="H24" s="6">
        <v>60.957327999999997</v>
      </c>
      <c r="I24" s="6">
        <v>26.518248</v>
      </c>
      <c r="J24" s="6">
        <v>21.429120000000001</v>
      </c>
      <c r="K24" s="6">
        <v>17.233187000000001</v>
      </c>
      <c r="L24" s="6">
        <v>15.474907999999999</v>
      </c>
      <c r="M24" s="6">
        <v>89.216334000000003</v>
      </c>
      <c r="N24" s="6">
        <v>35.513029000000003</v>
      </c>
      <c r="O24" s="6">
        <v>680.85150599999997</v>
      </c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</row>
    <row r="25" spans="1:30">
      <c r="A25" s="5">
        <v>37438</v>
      </c>
      <c r="B25" s="6">
        <v>101.553313</v>
      </c>
      <c r="C25" s="6">
        <v>112.683285</v>
      </c>
      <c r="D25" s="6">
        <v>16.531094</v>
      </c>
      <c r="E25" s="6">
        <v>89.161482000000007</v>
      </c>
      <c r="F25" s="6">
        <v>169.12867940000001</v>
      </c>
      <c r="G25" s="6">
        <v>34.975170499999997</v>
      </c>
      <c r="H25" s="6">
        <v>80.344425200000003</v>
      </c>
      <c r="I25" s="6">
        <v>32.615178</v>
      </c>
      <c r="J25" s="6">
        <v>24.536522000000001</v>
      </c>
      <c r="K25" s="6">
        <v>31.968305999999998</v>
      </c>
      <c r="L25" s="6">
        <v>17.783778000000002</v>
      </c>
      <c r="M25" s="6">
        <v>80.804912999999999</v>
      </c>
      <c r="N25" s="6">
        <v>23.447721000000001</v>
      </c>
      <c r="O25" s="6">
        <v>815.53386709999995</v>
      </c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</row>
    <row r="26" spans="1:30">
      <c r="A26" s="5">
        <v>37469</v>
      </c>
      <c r="B26" s="6">
        <v>132.30688699999999</v>
      </c>
      <c r="C26" s="6">
        <v>88.453350999999998</v>
      </c>
      <c r="D26" s="6">
        <v>15.644463999999999</v>
      </c>
      <c r="E26" s="6">
        <v>83.180229999999995</v>
      </c>
      <c r="F26" s="6">
        <v>173.77922509999999</v>
      </c>
      <c r="G26" s="6">
        <v>36.531765</v>
      </c>
      <c r="H26" s="6">
        <v>99.948205999999999</v>
      </c>
      <c r="I26" s="6">
        <v>37.639679000000001</v>
      </c>
      <c r="J26" s="6">
        <v>34.794428000000003</v>
      </c>
      <c r="K26" s="6">
        <v>31.801469999999998</v>
      </c>
      <c r="L26" s="6">
        <v>22.177944</v>
      </c>
      <c r="M26" s="6">
        <v>75.774108999999996</v>
      </c>
      <c r="N26" s="6">
        <v>17.828420999999999</v>
      </c>
      <c r="O26" s="6">
        <v>849.86017909999998</v>
      </c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</row>
    <row r="27" spans="1:30">
      <c r="A27" s="5">
        <v>37500</v>
      </c>
      <c r="B27" s="6">
        <v>88.210879000000006</v>
      </c>
      <c r="C27" s="6">
        <v>50.427360999999998</v>
      </c>
      <c r="D27" s="6">
        <v>9.6277410000000003</v>
      </c>
      <c r="E27" s="6">
        <v>50.045723000000002</v>
      </c>
      <c r="F27" s="6">
        <v>133.596281</v>
      </c>
      <c r="G27" s="6">
        <v>31.804818999999998</v>
      </c>
      <c r="H27" s="6">
        <v>52.750067999999999</v>
      </c>
      <c r="I27" s="6">
        <v>22.285688</v>
      </c>
      <c r="J27" s="6">
        <v>12.832929</v>
      </c>
      <c r="K27" s="6">
        <v>18.217793</v>
      </c>
      <c r="L27" s="6">
        <v>16.044398999999999</v>
      </c>
      <c r="M27" s="6">
        <v>80.542899000000006</v>
      </c>
      <c r="N27" s="6">
        <v>19.31842</v>
      </c>
      <c r="O27" s="6">
        <v>585.70500000000004</v>
      </c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</row>
    <row r="28" spans="1:30">
      <c r="A28" s="5">
        <v>37530</v>
      </c>
      <c r="B28" s="6">
        <v>126.664231</v>
      </c>
      <c r="C28" s="6">
        <v>63.452528000000001</v>
      </c>
      <c r="D28" s="6">
        <v>7.5994650000000004</v>
      </c>
      <c r="E28" s="6">
        <v>40.197862000000001</v>
      </c>
      <c r="F28" s="6">
        <v>129.746028</v>
      </c>
      <c r="G28" s="6">
        <v>23.331703999999998</v>
      </c>
      <c r="H28" s="6">
        <v>51.032853000000003</v>
      </c>
      <c r="I28" s="6">
        <v>22.970188</v>
      </c>
      <c r="J28" s="6">
        <v>13.884926999999999</v>
      </c>
      <c r="K28" s="6">
        <v>13.440491</v>
      </c>
      <c r="L28" s="6">
        <v>12.570005999999999</v>
      </c>
      <c r="M28" s="6">
        <v>84.341954000000001</v>
      </c>
      <c r="N28" s="6">
        <v>14.443536999999999</v>
      </c>
      <c r="O28" s="6">
        <v>603.67577400000005</v>
      </c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</row>
    <row r="29" spans="1:30">
      <c r="A29" s="5">
        <v>37561</v>
      </c>
      <c r="B29" s="6">
        <v>148.15025419999998</v>
      </c>
      <c r="C29" s="6">
        <v>59.702077899999999</v>
      </c>
      <c r="D29" s="6">
        <v>9.4422189999999997</v>
      </c>
      <c r="E29" s="6">
        <v>43.572234999999999</v>
      </c>
      <c r="F29" s="6">
        <v>96.118089999999995</v>
      </c>
      <c r="G29" s="6">
        <v>24.165973000000001</v>
      </c>
      <c r="H29" s="6">
        <v>57.117641499999998</v>
      </c>
      <c r="I29" s="6">
        <v>16.291630999999999</v>
      </c>
      <c r="J29" s="6">
        <v>12.657474000000001</v>
      </c>
      <c r="K29" s="6">
        <v>11.624677999999999</v>
      </c>
      <c r="L29" s="6">
        <v>17.743027000000001</v>
      </c>
      <c r="M29" s="6">
        <v>66.078181999999998</v>
      </c>
      <c r="N29" s="6">
        <v>15.735868</v>
      </c>
      <c r="O29" s="6">
        <v>578.39935059999993</v>
      </c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</row>
    <row r="30" spans="1:30">
      <c r="A30" s="5">
        <v>37591</v>
      </c>
      <c r="B30" s="6">
        <v>162.267799</v>
      </c>
      <c r="C30" s="6">
        <v>106.46866</v>
      </c>
      <c r="D30" s="6">
        <v>16.974160999999999</v>
      </c>
      <c r="E30" s="6">
        <v>103.218515</v>
      </c>
      <c r="F30" s="6">
        <v>150.74746999999999</v>
      </c>
      <c r="G30" s="6">
        <v>23.463858999999999</v>
      </c>
      <c r="H30" s="6">
        <v>48.791176</v>
      </c>
      <c r="I30" s="6">
        <v>28.752327999999999</v>
      </c>
      <c r="J30" s="6">
        <v>26.159925999999999</v>
      </c>
      <c r="K30" s="6">
        <v>15.542516000000001</v>
      </c>
      <c r="L30" s="6">
        <v>20.049605</v>
      </c>
      <c r="M30" s="6">
        <v>100.08793</v>
      </c>
      <c r="N30" s="6">
        <v>18.769161</v>
      </c>
      <c r="O30" s="6">
        <v>821.29310600000008</v>
      </c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</row>
    <row r="31" spans="1:30">
      <c r="A31" s="8" t="s">
        <v>14</v>
      </c>
      <c r="B31" s="9">
        <v>1546.8715859000001</v>
      </c>
      <c r="C31" s="9">
        <v>872.8201282</v>
      </c>
      <c r="D31" s="9">
        <v>146.828056</v>
      </c>
      <c r="E31" s="9">
        <v>806.2487339999999</v>
      </c>
      <c r="F31" s="9">
        <v>1543.6443384000002</v>
      </c>
      <c r="G31" s="9">
        <v>299.2575185</v>
      </c>
      <c r="H31" s="9">
        <v>664.96047309999994</v>
      </c>
      <c r="I31" s="9">
        <v>269.10530299999999</v>
      </c>
      <c r="J31" s="9">
        <v>220.45352100000002</v>
      </c>
      <c r="K31" s="9">
        <v>200.21344500000001</v>
      </c>
      <c r="L31" s="9">
        <v>206.22213340000002</v>
      </c>
      <c r="M31" s="9">
        <v>1012.314199</v>
      </c>
      <c r="N31" s="9">
        <v>221.08906540000001</v>
      </c>
      <c r="O31" s="9">
        <v>8010.0285009000008</v>
      </c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</row>
    <row r="32" spans="1:30">
      <c r="A32" s="10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11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</row>
    <row r="33" spans="1:30">
      <c r="A33" s="5">
        <v>37622</v>
      </c>
      <c r="B33" s="6">
        <v>116.42741100000001</v>
      </c>
      <c r="C33" s="6">
        <v>118.245451</v>
      </c>
      <c r="D33" s="6">
        <v>13.626087</v>
      </c>
      <c r="E33" s="6">
        <v>105.50685199999999</v>
      </c>
      <c r="F33" s="6">
        <v>122.52628799999999</v>
      </c>
      <c r="G33" s="6">
        <v>34.147305000000003</v>
      </c>
      <c r="H33" s="6">
        <v>55.059958000000002</v>
      </c>
      <c r="I33" s="6">
        <v>27.161391999999999</v>
      </c>
      <c r="J33" s="6">
        <v>14.629949</v>
      </c>
      <c r="K33" s="6">
        <v>10.421689000000001</v>
      </c>
      <c r="L33" s="6">
        <v>18.370564000000002</v>
      </c>
      <c r="M33" s="6">
        <v>82.913398999999998</v>
      </c>
      <c r="N33" s="6">
        <v>15.57427</v>
      </c>
      <c r="O33" s="7">
        <v>734.61061500000005</v>
      </c>
      <c r="P33" s="13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</row>
    <row r="34" spans="1:30">
      <c r="A34" s="5">
        <v>37653</v>
      </c>
      <c r="B34" s="6">
        <v>121.65836970000001</v>
      </c>
      <c r="C34" s="6">
        <v>63.571581999999999</v>
      </c>
      <c r="D34" s="6">
        <v>11.922302</v>
      </c>
      <c r="E34" s="6">
        <v>63.756976000000002</v>
      </c>
      <c r="F34" s="6">
        <v>103.70184500000001</v>
      </c>
      <c r="G34" s="6">
        <v>21.213768999999999</v>
      </c>
      <c r="H34" s="6">
        <v>46.199983000000003</v>
      </c>
      <c r="I34" s="6">
        <v>25.035160000000001</v>
      </c>
      <c r="J34" s="6">
        <v>9.1420049999999993</v>
      </c>
      <c r="K34" s="6">
        <v>8.3414400000000004</v>
      </c>
      <c r="L34" s="6">
        <v>12.623446</v>
      </c>
      <c r="M34" s="6">
        <v>76.109769</v>
      </c>
      <c r="N34" s="6">
        <v>13.569794</v>
      </c>
      <c r="O34" s="7">
        <v>576.84644070000002</v>
      </c>
      <c r="P34" s="13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</row>
    <row r="35" spans="1:30">
      <c r="A35" s="5">
        <v>37681</v>
      </c>
      <c r="B35" s="6">
        <v>95.344701000000001</v>
      </c>
      <c r="C35" s="6">
        <v>54.45823</v>
      </c>
      <c r="D35" s="6">
        <v>14.541986</v>
      </c>
      <c r="E35" s="6">
        <v>58.196381000000002</v>
      </c>
      <c r="F35" s="6">
        <v>128.95740799999999</v>
      </c>
      <c r="G35" s="6">
        <v>18.117470000000001</v>
      </c>
      <c r="H35" s="6">
        <v>46.149500000000003</v>
      </c>
      <c r="I35" s="6">
        <v>26.444780999999999</v>
      </c>
      <c r="J35" s="6">
        <v>12.927837</v>
      </c>
      <c r="K35" s="6">
        <v>16.564602000000001</v>
      </c>
      <c r="L35" s="6">
        <v>16.436910999999998</v>
      </c>
      <c r="M35" s="6">
        <v>84.634264000000002</v>
      </c>
      <c r="N35" s="6">
        <v>20.442080000000001</v>
      </c>
      <c r="O35" s="7">
        <v>593.21615099999997</v>
      </c>
      <c r="P35" s="13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</row>
    <row r="36" spans="1:30">
      <c r="A36" s="5">
        <v>37712</v>
      </c>
      <c r="B36" s="6">
        <v>103.0757692</v>
      </c>
      <c r="C36" s="6">
        <v>68.864386999999994</v>
      </c>
      <c r="D36" s="6">
        <v>9.4249729999999996</v>
      </c>
      <c r="E36" s="6">
        <v>59.865578999999997</v>
      </c>
      <c r="F36" s="6">
        <v>109.499419</v>
      </c>
      <c r="G36" s="6">
        <v>34.868864000000002</v>
      </c>
      <c r="H36" s="6">
        <v>38.058933000000003</v>
      </c>
      <c r="I36" s="6">
        <v>22.755787999999999</v>
      </c>
      <c r="J36" s="6">
        <v>11.208591</v>
      </c>
      <c r="K36" s="6">
        <v>13.979485</v>
      </c>
      <c r="L36" s="6">
        <v>19.270168999999999</v>
      </c>
      <c r="M36" s="6">
        <v>58.847203</v>
      </c>
      <c r="N36" s="6">
        <v>12.449733999999999</v>
      </c>
      <c r="O36" s="7">
        <v>562.16889420000007</v>
      </c>
      <c r="P36" s="13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</row>
    <row r="37" spans="1:30">
      <c r="A37" s="5">
        <v>37742</v>
      </c>
      <c r="B37" s="6">
        <v>107.7792803</v>
      </c>
      <c r="C37" s="6">
        <v>68.916016999999997</v>
      </c>
      <c r="D37" s="6">
        <v>12.93061</v>
      </c>
      <c r="E37" s="6">
        <v>57.035254999999999</v>
      </c>
      <c r="F37" s="6">
        <v>100.1984437</v>
      </c>
      <c r="G37" s="6">
        <v>19.409832000000002</v>
      </c>
      <c r="H37" s="6">
        <v>40.760342000000001</v>
      </c>
      <c r="I37" s="6">
        <v>17.166172</v>
      </c>
      <c r="J37" s="6">
        <v>13.429294000000001</v>
      </c>
      <c r="K37" s="6">
        <v>11.147883</v>
      </c>
      <c r="L37" s="6">
        <v>5.1215130000000002</v>
      </c>
      <c r="M37" s="6">
        <v>53.636096000000002</v>
      </c>
      <c r="N37" s="6">
        <v>23.632881000000001</v>
      </c>
      <c r="O37" s="7">
        <v>531.16361900000004</v>
      </c>
      <c r="P37" s="13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</row>
    <row r="38" spans="1:30">
      <c r="A38" s="5">
        <v>37773</v>
      </c>
      <c r="B38" s="6">
        <v>106.939808</v>
      </c>
      <c r="C38" s="6">
        <v>68.955014000000006</v>
      </c>
      <c r="D38" s="6">
        <v>11.735671999999999</v>
      </c>
      <c r="E38" s="6">
        <v>76.975457000000006</v>
      </c>
      <c r="F38" s="6">
        <v>125.062804</v>
      </c>
      <c r="G38" s="6">
        <v>19.347569</v>
      </c>
      <c r="H38" s="6">
        <v>61.574902000000002</v>
      </c>
      <c r="I38" s="6">
        <v>22.507113</v>
      </c>
      <c r="J38" s="6">
        <v>23.735315</v>
      </c>
      <c r="K38" s="6">
        <v>15.366139</v>
      </c>
      <c r="L38" s="6">
        <v>20.585281999999999</v>
      </c>
      <c r="M38" s="6">
        <v>82.713920000000002</v>
      </c>
      <c r="N38" s="6">
        <v>30.631960100000001</v>
      </c>
      <c r="O38" s="7">
        <v>666.13095510000005</v>
      </c>
      <c r="P38" s="13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</row>
    <row r="39" spans="1:30">
      <c r="A39" s="5">
        <v>37803</v>
      </c>
      <c r="B39" s="6">
        <v>118.1677675</v>
      </c>
      <c r="C39" s="6">
        <v>132.31397100000001</v>
      </c>
      <c r="D39" s="6">
        <v>9.2016989999999996</v>
      </c>
      <c r="E39" s="6">
        <v>102.40414800000001</v>
      </c>
      <c r="F39" s="6">
        <v>169.8183262</v>
      </c>
      <c r="G39" s="6">
        <v>45.471063999999998</v>
      </c>
      <c r="H39" s="6">
        <v>83.357836599999999</v>
      </c>
      <c r="I39" s="6">
        <v>41.737991999999998</v>
      </c>
      <c r="J39" s="6">
        <v>21.685866000000001</v>
      </c>
      <c r="K39" s="6">
        <v>21.889569999999999</v>
      </c>
      <c r="L39" s="6">
        <v>18.797516999999999</v>
      </c>
      <c r="M39" s="6">
        <v>85.068815000000001</v>
      </c>
      <c r="N39" s="6">
        <v>21.629401000000001</v>
      </c>
      <c r="O39" s="7">
        <v>881.54397329999995</v>
      </c>
      <c r="P39" s="13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</row>
    <row r="40" spans="1:30">
      <c r="A40" s="5">
        <v>37834</v>
      </c>
      <c r="B40" s="6">
        <v>107.5082469</v>
      </c>
      <c r="C40" s="6">
        <v>101.49631100000001</v>
      </c>
      <c r="D40" s="6">
        <v>13.545000999999999</v>
      </c>
      <c r="E40" s="6">
        <v>82.117721000000003</v>
      </c>
      <c r="F40" s="6">
        <v>181.9858193</v>
      </c>
      <c r="G40" s="6">
        <v>39.396520000000002</v>
      </c>
      <c r="H40" s="6">
        <v>79.095839999999995</v>
      </c>
      <c r="I40" s="6">
        <v>45.623862000000003</v>
      </c>
      <c r="J40" s="6">
        <v>29.065604</v>
      </c>
      <c r="K40" s="6">
        <v>26.193563999999999</v>
      </c>
      <c r="L40" s="6">
        <v>17.903168000000001</v>
      </c>
      <c r="M40" s="6">
        <v>90.902443000000005</v>
      </c>
      <c r="N40" s="6">
        <v>16.69755</v>
      </c>
      <c r="O40" s="7">
        <v>831.53165020000006</v>
      </c>
      <c r="P40" s="13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</row>
    <row r="41" spans="1:30">
      <c r="A41" s="5">
        <v>37865</v>
      </c>
      <c r="B41" s="6">
        <v>89.218208000000004</v>
      </c>
      <c r="C41" s="6">
        <v>51.951771999999998</v>
      </c>
      <c r="D41" s="6">
        <v>14.612783</v>
      </c>
      <c r="E41" s="6">
        <v>50.190406799999998</v>
      </c>
      <c r="F41" s="6">
        <v>132.781474</v>
      </c>
      <c r="G41" s="6">
        <v>34.159381000000003</v>
      </c>
      <c r="H41" s="6">
        <v>45.993287000000002</v>
      </c>
      <c r="I41" s="6">
        <v>24.526143999999999</v>
      </c>
      <c r="J41" s="6">
        <v>22.340985</v>
      </c>
      <c r="K41" s="6">
        <v>15.663109</v>
      </c>
      <c r="L41" s="6">
        <v>20.508140999999998</v>
      </c>
      <c r="M41" s="6">
        <v>61.421480000000003</v>
      </c>
      <c r="N41" s="6">
        <v>13.332442</v>
      </c>
      <c r="O41" s="7">
        <v>576.69961279999995</v>
      </c>
      <c r="P41" s="13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</row>
    <row r="42" spans="1:30">
      <c r="A42" s="5">
        <v>37895</v>
      </c>
      <c r="B42" s="6">
        <v>84.857975999999994</v>
      </c>
      <c r="C42" s="6">
        <v>45.525053</v>
      </c>
      <c r="D42" s="6">
        <v>8.7695039999999995</v>
      </c>
      <c r="E42" s="6">
        <v>48.379395000000002</v>
      </c>
      <c r="F42" s="6">
        <v>131.46442300000001</v>
      </c>
      <c r="G42" s="6">
        <v>30.551244199999999</v>
      </c>
      <c r="H42" s="6">
        <v>50.892435999999996</v>
      </c>
      <c r="I42" s="6">
        <v>22.916136999999999</v>
      </c>
      <c r="J42" s="6">
        <v>13.174746000000001</v>
      </c>
      <c r="K42" s="6">
        <v>14.299543</v>
      </c>
      <c r="L42" s="6">
        <v>20.725265</v>
      </c>
      <c r="M42" s="6">
        <v>64.948262999999997</v>
      </c>
      <c r="N42" s="6">
        <v>16.150554</v>
      </c>
      <c r="O42" s="7">
        <v>552.65453920000004</v>
      </c>
      <c r="P42" s="13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</row>
    <row r="43" spans="1:30">
      <c r="A43" s="5">
        <v>37926</v>
      </c>
      <c r="B43" s="6">
        <v>76.760297800000004</v>
      </c>
      <c r="C43" s="6">
        <v>61.215262000000003</v>
      </c>
      <c r="D43" s="6">
        <v>8.1234009999999994</v>
      </c>
      <c r="E43" s="6">
        <v>48.777285999999997</v>
      </c>
      <c r="F43" s="6">
        <v>107.727143</v>
      </c>
      <c r="G43" s="6">
        <v>33.481124000000001</v>
      </c>
      <c r="H43" s="6">
        <v>41.980106999999997</v>
      </c>
      <c r="I43" s="6">
        <v>20.379405999999999</v>
      </c>
      <c r="J43" s="6">
        <v>12.185943</v>
      </c>
      <c r="K43" s="6">
        <v>9.9672999999999998</v>
      </c>
      <c r="L43" s="6">
        <v>16.047806000000001</v>
      </c>
      <c r="M43" s="6">
        <v>69.588434000000007</v>
      </c>
      <c r="N43" s="6">
        <v>17.044561999999999</v>
      </c>
      <c r="O43" s="7">
        <v>523.27807180000002</v>
      </c>
      <c r="P43" s="13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</row>
    <row r="44" spans="1:30">
      <c r="A44" s="5">
        <v>37956</v>
      </c>
      <c r="B44" s="6">
        <v>117.905705</v>
      </c>
      <c r="C44" s="6">
        <v>121.957117</v>
      </c>
      <c r="D44" s="6">
        <v>19.739421</v>
      </c>
      <c r="E44" s="6">
        <v>104.099914</v>
      </c>
      <c r="F44" s="6">
        <v>179.29567299999999</v>
      </c>
      <c r="G44" s="6">
        <v>35.179572999999998</v>
      </c>
      <c r="H44" s="6">
        <v>97.992110699999998</v>
      </c>
      <c r="I44" s="6">
        <v>34.935851999999997</v>
      </c>
      <c r="J44" s="6">
        <v>30.985572000000001</v>
      </c>
      <c r="K44" s="6">
        <v>26.039909000000002</v>
      </c>
      <c r="L44" s="6">
        <v>25.94286</v>
      </c>
      <c r="M44" s="6">
        <v>83.870052999999999</v>
      </c>
      <c r="N44" s="6">
        <v>20.679594999999999</v>
      </c>
      <c r="O44" s="6">
        <v>898.62335470000005</v>
      </c>
      <c r="P44" s="13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"/>
    </row>
    <row r="45" spans="1:30">
      <c r="A45" s="8" t="s">
        <v>14</v>
      </c>
      <c r="B45" s="9">
        <v>1245.6435403999999</v>
      </c>
      <c r="C45" s="9">
        <v>957.47016700000006</v>
      </c>
      <c r="D45" s="9">
        <v>148.17343899999997</v>
      </c>
      <c r="E45" s="9">
        <v>857.30537079999999</v>
      </c>
      <c r="F45" s="9">
        <v>1593.0190662</v>
      </c>
      <c r="G45" s="9">
        <v>365.34371520000002</v>
      </c>
      <c r="H45" s="9">
        <v>687.11523529999999</v>
      </c>
      <c r="I45" s="9">
        <v>331.18979899999999</v>
      </c>
      <c r="J45" s="9">
        <v>214.511707</v>
      </c>
      <c r="K45" s="9">
        <v>189.87423299999998</v>
      </c>
      <c r="L45" s="9">
        <v>212.33264199999999</v>
      </c>
      <c r="M45" s="9">
        <v>894.65413899999987</v>
      </c>
      <c r="N45" s="9">
        <v>221.83482309999999</v>
      </c>
      <c r="O45" s="9">
        <v>7928.467877000001</v>
      </c>
      <c r="P45" s="1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</row>
    <row r="46" spans="1:30">
      <c r="A46" s="8"/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1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</row>
    <row r="47" spans="1:30">
      <c r="A47" s="5">
        <v>37987</v>
      </c>
      <c r="B47" s="6">
        <v>115.51164210840143</v>
      </c>
      <c r="C47" s="6">
        <v>141.2065518611715</v>
      </c>
      <c r="D47" s="6">
        <v>15.935057637392818</v>
      </c>
      <c r="E47" s="6">
        <v>127.17420882662334</v>
      </c>
      <c r="F47" s="6">
        <v>148.84192705268191</v>
      </c>
      <c r="G47" s="6">
        <v>17.619171220547017</v>
      </c>
      <c r="H47" s="6">
        <v>64.819559146112766</v>
      </c>
      <c r="I47" s="6">
        <v>25.952224480587088</v>
      </c>
      <c r="J47" s="6">
        <v>12.751027163057875</v>
      </c>
      <c r="K47" s="6">
        <v>14.944481719112407</v>
      </c>
      <c r="L47" s="6">
        <v>15.785783831416945</v>
      </c>
      <c r="M47" s="6">
        <v>68.600074028281668</v>
      </c>
      <c r="N47" s="6">
        <v>17.183082824613184</v>
      </c>
      <c r="O47" s="6">
        <f>SUM(B47:N47)</f>
        <v>786.32479190000004</v>
      </c>
      <c r="P47" s="6"/>
      <c r="Q47" s="6"/>
      <c r="R47" s="6"/>
      <c r="S47" s="6"/>
      <c r="T47" s="6"/>
      <c r="U47" s="6"/>
      <c r="V47" s="6"/>
      <c r="W47" s="4"/>
      <c r="X47" s="4"/>
      <c r="Y47" s="4"/>
      <c r="Z47" s="4"/>
      <c r="AA47" s="4"/>
      <c r="AB47" s="4"/>
      <c r="AC47" s="4"/>
      <c r="AD47" s="4"/>
    </row>
    <row r="48" spans="1:30">
      <c r="A48" s="5">
        <v>38018</v>
      </c>
      <c r="B48" s="6">
        <v>98.993279136858433</v>
      </c>
      <c r="C48" s="6">
        <v>77.273728378591855</v>
      </c>
      <c r="D48" s="6">
        <v>8.1098329850825923</v>
      </c>
      <c r="E48" s="6">
        <v>62.253221233751539</v>
      </c>
      <c r="F48" s="6">
        <v>109.73860533523911</v>
      </c>
      <c r="G48" s="6">
        <v>31.669272611013163</v>
      </c>
      <c r="H48" s="6">
        <v>45.774379750608865</v>
      </c>
      <c r="I48" s="6">
        <v>18.556161118913451</v>
      </c>
      <c r="J48" s="6">
        <v>11.700905110507106</v>
      </c>
      <c r="K48" s="6">
        <v>11.593759508430566</v>
      </c>
      <c r="L48" s="6">
        <v>16.868305144546134</v>
      </c>
      <c r="M48" s="6">
        <v>56.503831046939517</v>
      </c>
      <c r="N48" s="6">
        <v>12.089113439517682</v>
      </c>
      <c r="O48" s="6">
        <f t="shared" ref="O48:O58" si="0">SUM(B48:N48)</f>
        <v>561.1243948</v>
      </c>
      <c r="P48" s="6"/>
      <c r="Q48" s="6"/>
      <c r="R48" s="6"/>
      <c r="S48" s="6"/>
      <c r="T48" s="6"/>
      <c r="U48" s="6"/>
      <c r="V48" s="6"/>
      <c r="W48" s="4"/>
      <c r="X48" s="4"/>
      <c r="Y48" s="4"/>
      <c r="Z48" s="4"/>
      <c r="AA48" s="4"/>
      <c r="AB48" s="4"/>
      <c r="AC48" s="4"/>
      <c r="AD48" s="4"/>
    </row>
    <row r="49" spans="1:30">
      <c r="A49" s="5">
        <v>38047</v>
      </c>
      <c r="B49" s="6">
        <v>117.51044809619064</v>
      </c>
      <c r="C49" s="6">
        <v>65.430820539789366</v>
      </c>
      <c r="D49" s="6">
        <v>10.487869981083023</v>
      </c>
      <c r="E49" s="6">
        <v>54.337133608460306</v>
      </c>
      <c r="F49" s="6">
        <v>135.35050397674607</v>
      </c>
      <c r="G49" s="6">
        <v>37.609483212420933</v>
      </c>
      <c r="H49" s="6">
        <v>45.681373592074216</v>
      </c>
      <c r="I49" s="6">
        <v>16.20190058022855</v>
      </c>
      <c r="J49" s="6">
        <v>16.226821752988641</v>
      </c>
      <c r="K49" s="6">
        <v>14.511845500864494</v>
      </c>
      <c r="L49" s="6">
        <v>18.199661753560356</v>
      </c>
      <c r="M49" s="6">
        <v>66.586717014538038</v>
      </c>
      <c r="N49" s="6">
        <v>19.534012391055366</v>
      </c>
      <c r="O49" s="6">
        <f t="shared" si="0"/>
        <v>617.6685920000001</v>
      </c>
      <c r="P49" s="6"/>
      <c r="Q49" s="6"/>
      <c r="R49" s="6"/>
      <c r="S49" s="6"/>
      <c r="T49" s="6"/>
      <c r="U49" s="6"/>
      <c r="V49" s="6"/>
      <c r="W49" s="4"/>
      <c r="X49" s="4"/>
      <c r="Y49" s="4"/>
      <c r="Z49" s="4"/>
      <c r="AA49" s="4"/>
      <c r="AB49" s="4"/>
      <c r="AC49" s="4"/>
      <c r="AD49" s="4"/>
    </row>
    <row r="50" spans="1:30">
      <c r="A50" s="5">
        <v>38078</v>
      </c>
      <c r="B50" s="6">
        <v>104.38318428020841</v>
      </c>
      <c r="C50" s="6">
        <v>75.446766647186493</v>
      </c>
      <c r="D50" s="6">
        <v>9.3358031828310732</v>
      </c>
      <c r="E50" s="6">
        <v>53.802930393483685</v>
      </c>
      <c r="F50" s="6">
        <v>106.78404005038539</v>
      </c>
      <c r="G50" s="6">
        <v>43.756487135662155</v>
      </c>
      <c r="H50" s="6">
        <v>44.972382428813717</v>
      </c>
      <c r="I50" s="6">
        <v>21.190972854528134</v>
      </c>
      <c r="J50" s="6">
        <v>10.248534307925947</v>
      </c>
      <c r="K50" s="6">
        <v>13.559523239595835</v>
      </c>
      <c r="L50" s="6">
        <v>17.302841842878845</v>
      </c>
      <c r="M50" s="6">
        <v>75.581452609408402</v>
      </c>
      <c r="N50" s="6">
        <v>16.781559327091912</v>
      </c>
      <c r="O50" s="6">
        <f t="shared" si="0"/>
        <v>593.1464782999999</v>
      </c>
      <c r="T50" s="6"/>
      <c r="U50" s="6"/>
      <c r="V50" s="6"/>
      <c r="W50" s="4"/>
      <c r="X50" s="4"/>
      <c r="Y50" s="4"/>
      <c r="Z50" s="4"/>
      <c r="AA50" s="4"/>
      <c r="AB50" s="4"/>
      <c r="AC50" s="4"/>
      <c r="AD50" s="4"/>
    </row>
    <row r="51" spans="1:30">
      <c r="A51" s="5">
        <v>38108</v>
      </c>
      <c r="B51" s="6">
        <v>98.429975758162215</v>
      </c>
      <c r="C51" s="6">
        <v>98.341790182254016</v>
      </c>
      <c r="D51" s="6">
        <v>9.0892029580107874</v>
      </c>
      <c r="E51" s="6">
        <v>59.641322083022686</v>
      </c>
      <c r="F51" s="6">
        <v>94.171132339705494</v>
      </c>
      <c r="G51" s="6">
        <v>34.332732448680858</v>
      </c>
      <c r="H51" s="6">
        <v>43.493565786145503</v>
      </c>
      <c r="I51" s="6">
        <v>15.677793794957667</v>
      </c>
      <c r="J51" s="6">
        <v>8.7762182119272225</v>
      </c>
      <c r="K51" s="6">
        <v>12.321012136100915</v>
      </c>
      <c r="L51" s="6">
        <v>14.025683576586827</v>
      </c>
      <c r="M51" s="6">
        <v>68.319971129331833</v>
      </c>
      <c r="N51" s="6">
        <v>15.879124095113989</v>
      </c>
      <c r="O51" s="6">
        <f t="shared" si="0"/>
        <v>572.49952450000001</v>
      </c>
      <c r="P51" s="6"/>
      <c r="Q51" s="6"/>
      <c r="R51" s="6"/>
      <c r="S51" s="6"/>
      <c r="T51" s="6"/>
      <c r="U51" s="6"/>
      <c r="V51" s="6"/>
      <c r="W51" s="4"/>
      <c r="X51" s="4"/>
      <c r="Y51" s="4"/>
      <c r="Z51" s="4"/>
      <c r="AA51" s="4"/>
      <c r="AB51" s="4"/>
      <c r="AC51" s="4"/>
      <c r="AD51" s="4"/>
    </row>
    <row r="52" spans="1:30">
      <c r="A52" s="5">
        <v>38139</v>
      </c>
      <c r="B52" s="6">
        <v>125.45554694094837</v>
      </c>
      <c r="C52" s="6">
        <v>106.5828113800663</v>
      </c>
      <c r="D52" s="6">
        <v>24.196821618427279</v>
      </c>
      <c r="E52" s="6">
        <v>86.074288744734787</v>
      </c>
      <c r="F52" s="6">
        <v>138.8552822124619</v>
      </c>
      <c r="G52" s="6">
        <v>37.737691186807737</v>
      </c>
      <c r="H52" s="6">
        <v>36.329537102496715</v>
      </c>
      <c r="I52" s="6">
        <v>26.341002487772858</v>
      </c>
      <c r="J52" s="6">
        <v>25.819207710591463</v>
      </c>
      <c r="K52" s="6">
        <v>18.580290469845284</v>
      </c>
      <c r="L52" s="6">
        <v>18.697569514386956</v>
      </c>
      <c r="M52" s="6">
        <v>57.246978664924448</v>
      </c>
      <c r="N52" s="6">
        <v>26.265878466535906</v>
      </c>
      <c r="O52" s="6">
        <f t="shared" si="0"/>
        <v>728.18290650000006</v>
      </c>
      <c r="Q52" s="6"/>
      <c r="R52" s="6"/>
      <c r="S52" s="6"/>
      <c r="T52" s="6"/>
      <c r="U52" s="6"/>
      <c r="V52" s="6"/>
      <c r="W52" s="4"/>
      <c r="X52" s="4"/>
      <c r="Y52" s="4"/>
      <c r="Z52" s="4"/>
      <c r="AA52" s="4"/>
      <c r="AB52" s="4"/>
      <c r="AC52" s="4"/>
      <c r="AD52" s="4"/>
    </row>
    <row r="53" spans="1:30">
      <c r="A53" s="5">
        <v>38169</v>
      </c>
      <c r="B53" s="6">
        <v>113.65469732398591</v>
      </c>
      <c r="C53" s="6">
        <v>146.44386386340111</v>
      </c>
      <c r="D53" s="6">
        <v>18.59794092944782</v>
      </c>
      <c r="E53" s="6">
        <v>115.06601934791071</v>
      </c>
      <c r="F53" s="6">
        <v>189.42885486718305</v>
      </c>
      <c r="G53" s="6">
        <v>34.587928643045423</v>
      </c>
      <c r="H53" s="6">
        <v>90.836303480684037</v>
      </c>
      <c r="I53" s="6">
        <v>36.998008312895657</v>
      </c>
      <c r="J53" s="6">
        <v>26.923150962131299</v>
      </c>
      <c r="K53" s="6">
        <v>29.076592205605749</v>
      </c>
      <c r="L53" s="6">
        <v>19.742817827880938</v>
      </c>
      <c r="M53" s="6">
        <v>67.09411673346051</v>
      </c>
      <c r="N53" s="6">
        <v>20.494860302367769</v>
      </c>
      <c r="O53" s="6">
        <f t="shared" si="0"/>
        <v>908.94515479999995</v>
      </c>
      <c r="Q53" s="6"/>
      <c r="R53" s="6"/>
      <c r="S53" s="6"/>
      <c r="T53" s="6"/>
      <c r="U53" s="6"/>
      <c r="V53" s="6"/>
      <c r="W53" s="4"/>
      <c r="X53" s="4"/>
      <c r="Y53" s="4"/>
      <c r="Z53" s="4"/>
      <c r="AA53" s="4"/>
      <c r="AB53" s="4"/>
      <c r="AC53" s="4"/>
      <c r="AD53" s="4"/>
    </row>
    <row r="54" spans="1:30">
      <c r="A54" s="5">
        <v>38200</v>
      </c>
      <c r="B54" s="6">
        <v>111.23880588096351</v>
      </c>
      <c r="C54" s="6">
        <v>134.30123331606077</v>
      </c>
      <c r="D54" s="6">
        <v>20.523241908464243</v>
      </c>
      <c r="E54" s="6">
        <v>85.740168916164762</v>
      </c>
      <c r="F54" s="6">
        <v>224.57576090533382</v>
      </c>
      <c r="G54" s="6">
        <v>62.140951278912844</v>
      </c>
      <c r="H54" s="6">
        <v>102.88823135696617</v>
      </c>
      <c r="I54" s="6">
        <v>47.434187993647072</v>
      </c>
      <c r="J54" s="6">
        <v>35.443075051171981</v>
      </c>
      <c r="K54" s="6">
        <v>40.643750154519992</v>
      </c>
      <c r="L54" s="6">
        <v>18.216248803423003</v>
      </c>
      <c r="M54" s="6">
        <v>58.783392081985312</v>
      </c>
      <c r="N54" s="6">
        <v>13.440093552386521</v>
      </c>
      <c r="O54" s="6">
        <f t="shared" si="0"/>
        <v>955.36914120000017</v>
      </c>
      <c r="Q54" s="6"/>
      <c r="R54" s="6"/>
      <c r="S54" s="6"/>
      <c r="T54" s="6"/>
      <c r="U54" s="6"/>
      <c r="V54" s="6"/>
      <c r="W54" s="4"/>
      <c r="X54" s="4"/>
      <c r="Y54" s="4"/>
      <c r="Z54" s="4"/>
      <c r="AA54" s="4"/>
      <c r="AB54" s="4"/>
      <c r="AC54" s="4"/>
      <c r="AD54" s="4"/>
    </row>
    <row r="55" spans="1:30">
      <c r="A55" s="5">
        <v>38231</v>
      </c>
      <c r="B55" s="6">
        <v>144.3381778367349</v>
      </c>
      <c r="C55" s="6">
        <v>78.116536799250014</v>
      </c>
      <c r="D55" s="6">
        <v>10.088576646660451</v>
      </c>
      <c r="E55" s="6">
        <v>56.201610948369819</v>
      </c>
      <c r="F55" s="6">
        <v>128.80714205289053</v>
      </c>
      <c r="G55" s="6">
        <v>35.55090828561714</v>
      </c>
      <c r="H55" s="6">
        <v>50.976673038368865</v>
      </c>
      <c r="I55" s="6">
        <v>26.871851699438714</v>
      </c>
      <c r="J55" s="6">
        <v>15.196437241948214</v>
      </c>
      <c r="K55" s="6">
        <v>17.102297728741185</v>
      </c>
      <c r="L55" s="6">
        <v>16.458914330218871</v>
      </c>
      <c r="M55" s="6">
        <v>43.513730393766664</v>
      </c>
      <c r="N55" s="6">
        <v>11.865263697994669</v>
      </c>
      <c r="O55" s="6">
        <f t="shared" si="0"/>
        <v>635.08812069999999</v>
      </c>
      <c r="Q55" s="6"/>
      <c r="R55" s="6"/>
      <c r="S55" s="6"/>
      <c r="T55" s="6"/>
      <c r="U55" s="6"/>
      <c r="V55" s="6"/>
      <c r="W55" s="4"/>
      <c r="X55" s="4"/>
      <c r="Y55" s="4"/>
      <c r="Z55" s="4"/>
      <c r="AA55" s="4"/>
      <c r="AB55" s="4"/>
      <c r="AC55" s="4"/>
      <c r="AD55" s="4"/>
    </row>
    <row r="56" spans="1:30">
      <c r="A56" s="5">
        <v>38261</v>
      </c>
      <c r="B56" s="6">
        <v>117.31310008231304</v>
      </c>
      <c r="C56" s="6">
        <v>58.025825012944807</v>
      </c>
      <c r="D56" s="6">
        <v>8.5468378934816389</v>
      </c>
      <c r="E56" s="6">
        <v>35.322926033248407</v>
      </c>
      <c r="F56" s="6">
        <v>116.57982264650111</v>
      </c>
      <c r="G56" s="6">
        <v>34.190815413496445</v>
      </c>
      <c r="H56" s="6">
        <v>49.895629740775597</v>
      </c>
      <c r="I56" s="6">
        <v>18.366154029459111</v>
      </c>
      <c r="J56" s="6">
        <v>19.426926130764361</v>
      </c>
      <c r="K56" s="6">
        <v>15.897757380418557</v>
      </c>
      <c r="L56" s="6">
        <v>13.480829973905593</v>
      </c>
      <c r="M56" s="6">
        <v>33.87016426863913</v>
      </c>
      <c r="N56" s="6">
        <v>9.2370846940521982</v>
      </c>
      <c r="O56" s="6">
        <f t="shared" si="0"/>
        <v>530.15387329999999</v>
      </c>
      <c r="Q56" s="6"/>
      <c r="R56" s="6"/>
      <c r="S56" s="6"/>
      <c r="T56" s="6"/>
      <c r="U56" s="6"/>
      <c r="V56" s="6"/>
      <c r="W56" s="4"/>
      <c r="X56" s="4"/>
      <c r="Y56" s="4"/>
      <c r="Z56" s="4"/>
      <c r="AA56" s="4"/>
      <c r="AB56" s="4"/>
      <c r="AC56" s="4"/>
      <c r="AD56" s="4"/>
    </row>
    <row r="57" spans="1:30">
      <c r="A57" s="5">
        <v>38292</v>
      </c>
      <c r="B57" s="6">
        <v>102.70238957350685</v>
      </c>
      <c r="C57" s="6">
        <v>106.26305718188125</v>
      </c>
      <c r="D57" s="6">
        <v>15.459364360670524</v>
      </c>
      <c r="E57" s="6">
        <v>59.109145571695038</v>
      </c>
      <c r="F57" s="6">
        <v>127.95506893043815</v>
      </c>
      <c r="G57" s="6">
        <v>38.59483367722197</v>
      </c>
      <c r="H57" s="6">
        <v>88.688892953389825</v>
      </c>
      <c r="I57" s="6">
        <v>24.80195031309724</v>
      </c>
      <c r="J57" s="6">
        <v>16.366862601640719</v>
      </c>
      <c r="K57" s="6">
        <v>13.859274842740078</v>
      </c>
      <c r="L57" s="6">
        <v>18.084985026546683</v>
      </c>
      <c r="M57" s="6">
        <v>30.144650914510191</v>
      </c>
      <c r="N57" s="6">
        <v>13.398838952661492</v>
      </c>
      <c r="O57" s="6">
        <f t="shared" si="0"/>
        <v>655.42931489999978</v>
      </c>
      <c r="Q57" s="6"/>
      <c r="R57" s="6"/>
      <c r="S57" s="6"/>
      <c r="T57" s="6"/>
      <c r="U57" s="6"/>
      <c r="V57" s="6"/>
      <c r="W57" s="4"/>
      <c r="X57" s="4"/>
      <c r="Y57" s="4"/>
      <c r="Z57" s="4"/>
      <c r="AA57" s="4"/>
      <c r="AB57" s="4"/>
      <c r="AC57" s="4"/>
      <c r="AD57" s="4"/>
    </row>
    <row r="58" spans="1:30">
      <c r="A58" s="5">
        <v>38322</v>
      </c>
      <c r="B58" s="6">
        <v>130.81271304178574</v>
      </c>
      <c r="C58" s="6">
        <v>132.15270264643038</v>
      </c>
      <c r="D58" s="6">
        <v>46.483828741894413</v>
      </c>
      <c r="E58" s="6">
        <v>109.33517710030674</v>
      </c>
      <c r="F58" s="6">
        <v>172.43659154158073</v>
      </c>
      <c r="G58" s="6">
        <v>37.951368036302568</v>
      </c>
      <c r="H58" s="6">
        <v>86.599434915324125</v>
      </c>
      <c r="I58" s="6">
        <v>39.331818552376511</v>
      </c>
      <c r="J58" s="6">
        <v>24.655105396789981</v>
      </c>
      <c r="K58" s="6">
        <v>24.62844488763114</v>
      </c>
      <c r="L58" s="6">
        <v>26.284115574859847</v>
      </c>
      <c r="M58" s="6">
        <v>61.687646940198874</v>
      </c>
      <c r="N58" s="6">
        <v>14.467800224518927</v>
      </c>
      <c r="O58" s="6">
        <f t="shared" si="0"/>
        <v>906.82674759999986</v>
      </c>
      <c r="Q58" s="6"/>
      <c r="R58" s="6"/>
      <c r="S58" s="6"/>
      <c r="T58" s="6"/>
      <c r="U58" s="6"/>
      <c r="V58" s="6"/>
      <c r="W58" s="4"/>
      <c r="X58" s="4"/>
      <c r="Y58" s="4"/>
      <c r="Z58" s="4"/>
      <c r="AA58" s="4"/>
      <c r="AB58" s="4"/>
      <c r="AC58" s="4"/>
      <c r="AD58" s="4"/>
    </row>
    <row r="59" spans="1:30">
      <c r="A59" s="8" t="s">
        <v>14</v>
      </c>
      <c r="B59" s="9">
        <f>SUM(B47:B58)</f>
        <v>1380.3439600600595</v>
      </c>
      <c r="C59" s="9">
        <f t="shared" ref="C59:N59" si="1">SUM(C47:C58)</f>
        <v>1219.5856878090281</v>
      </c>
      <c r="D59" s="9">
        <f t="shared" si="1"/>
        <v>196.85437884344668</v>
      </c>
      <c r="E59" s="9">
        <f t="shared" si="1"/>
        <v>904.05815280777188</v>
      </c>
      <c r="F59" s="9">
        <f t="shared" si="1"/>
        <v>1693.524731911147</v>
      </c>
      <c r="G59" s="9">
        <f t="shared" si="1"/>
        <v>445.74164314972825</v>
      </c>
      <c r="H59" s="9">
        <f t="shared" si="1"/>
        <v>750.95596329176033</v>
      </c>
      <c r="I59" s="9">
        <f t="shared" si="1"/>
        <v>317.72402621790201</v>
      </c>
      <c r="J59" s="9">
        <f t="shared" si="1"/>
        <v>223.53427164144483</v>
      </c>
      <c r="K59" s="9">
        <f t="shared" si="1"/>
        <v>226.71902977360622</v>
      </c>
      <c r="L59" s="9">
        <f t="shared" si="1"/>
        <v>213.147757200211</v>
      </c>
      <c r="M59" s="9">
        <f t="shared" si="1"/>
        <v>687.93272582598445</v>
      </c>
      <c r="N59" s="9">
        <f t="shared" si="1"/>
        <v>190.6367119679096</v>
      </c>
      <c r="O59" s="9">
        <f>SUM(B59:N59)</f>
        <v>8450.759040500001</v>
      </c>
      <c r="Q59" s="6"/>
      <c r="R59" s="6"/>
      <c r="S59" s="6"/>
      <c r="T59" s="6"/>
      <c r="U59" s="6"/>
      <c r="V59" s="6"/>
      <c r="W59" s="4"/>
      <c r="X59" s="4"/>
      <c r="Y59" s="4"/>
      <c r="Z59" s="4"/>
      <c r="AA59" s="4"/>
      <c r="AB59" s="4"/>
      <c r="AC59" s="4"/>
      <c r="AD59" s="4"/>
    </row>
    <row r="60" spans="1:30">
      <c r="A60" s="8"/>
      <c r="B60" s="9"/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Q60" s="6"/>
      <c r="R60" s="6"/>
      <c r="S60" s="6"/>
      <c r="T60" s="6"/>
      <c r="U60" s="6"/>
      <c r="V60" s="6"/>
      <c r="W60" s="4"/>
      <c r="X60" s="4"/>
      <c r="Y60" s="4"/>
      <c r="Z60" s="4"/>
      <c r="AA60" s="4"/>
      <c r="AB60" s="4"/>
      <c r="AC60" s="4"/>
      <c r="AD60" s="4"/>
    </row>
    <row r="61" spans="1:30">
      <c r="A61" s="5">
        <v>38353</v>
      </c>
      <c r="B61" s="6">
        <f>[1]Folha2!$B$21/1000000</f>
        <v>157.09417731232776</v>
      </c>
      <c r="C61" s="6">
        <f>[1]Folha2!$B$22/1000000</f>
        <v>115.4853611373416</v>
      </c>
      <c r="D61" s="6">
        <f>[1]Folha2!$B$23/1000000</f>
        <v>10.823009624435331</v>
      </c>
      <c r="E61" s="6">
        <f>[1]Folha2!$B$24/1000000</f>
        <v>124.04015583404586</v>
      </c>
      <c r="F61" s="6">
        <f>[1]Folha2!$B$25/1000000</f>
        <v>158.57608469000908</v>
      </c>
      <c r="G61" s="6">
        <f>[1]Folha2!$B$26/1000000</f>
        <v>73.124801203242058</v>
      </c>
      <c r="H61" s="6">
        <f>[1]Folha2!$B$27/1000000</f>
        <v>71.733953613663459</v>
      </c>
      <c r="I61" s="6">
        <f>[1]Folha2!$B$28/1000000</f>
        <v>29.479590973950373</v>
      </c>
      <c r="J61" s="6">
        <f>[1]Folha2!$B$29/1000000</f>
        <v>21.497825719022732</v>
      </c>
      <c r="K61" s="6">
        <f>[1]Folha2!$B$30/1000000</f>
        <v>20.155156484940584</v>
      </c>
      <c r="L61" s="6">
        <f>[1]Folha2!$B$31/1000000</f>
        <v>23.799672625994294</v>
      </c>
      <c r="M61" s="6">
        <f>[1]Folha2!$B$32/1000000</f>
        <v>60.287038779239651</v>
      </c>
      <c r="N61" s="6">
        <f>[1]Folha2!$B$33/1000000</f>
        <v>22.72030730178718</v>
      </c>
      <c r="O61" s="6">
        <f t="shared" ref="O61:O68" si="2">SUM(B61:N61)</f>
        <v>888.81713530000013</v>
      </c>
      <c r="Q61" s="6"/>
      <c r="R61" s="6"/>
      <c r="S61" s="6"/>
      <c r="T61" s="6"/>
      <c r="U61" s="6"/>
      <c r="V61" s="6"/>
      <c r="W61" s="4"/>
      <c r="X61" s="4"/>
      <c r="Y61" s="4"/>
      <c r="Z61" s="4"/>
      <c r="AA61" s="4"/>
      <c r="AB61" s="4"/>
      <c r="AC61" s="4"/>
      <c r="AD61" s="4"/>
    </row>
    <row r="62" spans="1:30">
      <c r="A62" s="5">
        <v>38384</v>
      </c>
      <c r="B62" s="6">
        <f>[1]Folha2!$C$21/1000000</f>
        <v>122.56457182675054</v>
      </c>
      <c r="C62" s="6">
        <f>[1]Folha2!$C$22/1000000</f>
        <v>99.694465184045626</v>
      </c>
      <c r="D62" s="6">
        <f>[1]Folha2!$C$23/1000000</f>
        <v>13.349204637315985</v>
      </c>
      <c r="E62" s="6">
        <f>[1]Folha2!$C$24/1000000</f>
        <v>80.936649741467491</v>
      </c>
      <c r="F62" s="6">
        <f>[1]Folha2!$C$25/1000000</f>
        <v>162.86034849544529</v>
      </c>
      <c r="G62" s="6">
        <f>[1]Folha2!$C$26/1000000</f>
        <v>47.198275240782557</v>
      </c>
      <c r="H62" s="6">
        <f>[1]Folha2!$C$27/1000000</f>
        <v>73.125681457518979</v>
      </c>
      <c r="I62" s="6">
        <f>[1]Folha2!$C$28/1000000</f>
        <v>33.363723386778254</v>
      </c>
      <c r="J62" s="6">
        <f>[1]Folha2!$C$29/1000000</f>
        <v>19.03190541064907</v>
      </c>
      <c r="K62" s="6">
        <f>[1]Folha2!$C$30/1000000</f>
        <v>17.998761383722062</v>
      </c>
      <c r="L62" s="6">
        <f>[1]Folha2!$C$31/1000000</f>
        <v>19.244426561527952</v>
      </c>
      <c r="M62" s="6">
        <f>[1]Folha2!$C$32/1000000</f>
        <v>56.956612075569289</v>
      </c>
      <c r="N62" s="6">
        <f>[1]Folha2!$C$33/1000000</f>
        <v>23.084533598426955</v>
      </c>
      <c r="O62" s="6">
        <f t="shared" si="2"/>
        <v>769.40915899999993</v>
      </c>
      <c r="Q62" s="6"/>
      <c r="R62" s="6"/>
      <c r="S62" s="6"/>
      <c r="T62" s="6"/>
      <c r="U62" s="6"/>
      <c r="V62" s="6"/>
      <c r="W62" s="4"/>
      <c r="X62" s="4"/>
      <c r="Y62" s="4"/>
      <c r="Z62" s="4"/>
      <c r="AA62" s="4"/>
      <c r="AB62" s="4"/>
      <c r="AC62" s="4"/>
      <c r="AD62" s="4"/>
    </row>
    <row r="63" spans="1:30">
      <c r="A63" s="5">
        <v>38412</v>
      </c>
      <c r="B63" s="6">
        <f>[1]Folha2!$D$21/1000000</f>
        <v>133.10520211210104</v>
      </c>
      <c r="C63" s="6">
        <f>[1]Folha2!$D$22/1000000</f>
        <v>106.74511938284003</v>
      </c>
      <c r="D63" s="6">
        <f>[1]Folha2!$D$23/1000000</f>
        <v>14.400852513687967</v>
      </c>
      <c r="E63" s="6">
        <f>[1]Folha2!$D$24/1000000</f>
        <v>97.210038920590449</v>
      </c>
      <c r="F63" s="6">
        <f>[1]Folha2!$D$25/1000000</f>
        <v>173.43857876069725</v>
      </c>
      <c r="G63" s="6">
        <f>[1]Folha2!$D$26/1000000</f>
        <v>40.56747276713574</v>
      </c>
      <c r="H63" s="6">
        <f>[1]Folha2!$D$27/1000000</f>
        <v>59.8774263078285</v>
      </c>
      <c r="I63" s="6">
        <f>[1]Folha2!$D$28/1000000</f>
        <v>30.114165952166346</v>
      </c>
      <c r="J63" s="6">
        <f>[1]Folha2!$D$29/1000000</f>
        <v>21.720550182343196</v>
      </c>
      <c r="K63" s="6">
        <f>[1]Folha2!$D$30/1000000</f>
        <v>16.617493697342486</v>
      </c>
      <c r="L63" s="6">
        <f>[1]Folha2!$D$31/1000000</f>
        <v>22.569226014365505</v>
      </c>
      <c r="M63" s="6">
        <f>[1]Folha2!$D$32/1000000</f>
        <v>48.393222523286802</v>
      </c>
      <c r="N63" s="6">
        <f>[1]Folha2!$D$33/1000000</f>
        <v>16.458825365614697</v>
      </c>
      <c r="O63" s="6">
        <f t="shared" si="2"/>
        <v>781.21817450000003</v>
      </c>
      <c r="Q63" s="6"/>
      <c r="R63" s="6"/>
      <c r="S63" s="6"/>
      <c r="T63" s="6"/>
      <c r="U63" s="6"/>
      <c r="V63" s="6"/>
      <c r="W63" s="4"/>
      <c r="X63" s="4"/>
      <c r="Y63" s="4"/>
      <c r="Z63" s="4"/>
      <c r="AA63" s="4"/>
      <c r="AB63" s="4"/>
      <c r="AC63" s="4"/>
      <c r="AD63" s="4"/>
    </row>
    <row r="64" spans="1:30">
      <c r="A64" s="5">
        <v>38443</v>
      </c>
      <c r="B64" s="6">
        <f>[1]Folha2!$E$21/1000000</f>
        <v>138.0162013413574</v>
      </c>
      <c r="C64" s="6">
        <f>[1]Folha2!$E$22/1000000</f>
        <v>133.04150274520222</v>
      </c>
      <c r="D64" s="6">
        <f>[1]Folha2!$E$23/1000000</f>
        <v>29.512957886224001</v>
      </c>
      <c r="E64" s="6">
        <f>[1]Folha2!$E$24/1000000</f>
        <v>99.126481886921468</v>
      </c>
      <c r="F64" s="6">
        <f>[1]Folha2!$E$25/1000000</f>
        <v>159.11827882105746</v>
      </c>
      <c r="G64" s="6">
        <f>[1]Folha2!$E$26/1000000</f>
        <v>49.741051434545263</v>
      </c>
      <c r="H64" s="6">
        <f>[1]Folha2!$E$27/1000000</f>
        <v>65.797422353622764</v>
      </c>
      <c r="I64" s="6">
        <f>[1]Folha2!$E$28/1000000</f>
        <v>27.518564562470385</v>
      </c>
      <c r="J64" s="6">
        <f>[1]Folha2!$E$29/1000000</f>
        <v>19.356473860091125</v>
      </c>
      <c r="K64" s="6">
        <f>[1]Folha2!$E$30/1000000</f>
        <v>17.653414141496047</v>
      </c>
      <c r="L64" s="6">
        <f>[1]Folha2!$E$31/1000000</f>
        <v>25.317735387846245</v>
      </c>
      <c r="M64" s="6">
        <f>[1]Folha2!$E$32/1000000</f>
        <v>78.855437531889791</v>
      </c>
      <c r="N64" s="6">
        <f>[1]Folha2!$E$33/1000000</f>
        <v>22.088411647275823</v>
      </c>
      <c r="O64" s="6">
        <f t="shared" si="2"/>
        <v>865.14393360000008</v>
      </c>
      <c r="Q64" s="6"/>
      <c r="R64" s="6"/>
      <c r="S64" s="6"/>
      <c r="T64" s="6"/>
      <c r="U64" s="6"/>
      <c r="V64" s="6"/>
      <c r="W64" s="4"/>
      <c r="X64" s="4"/>
      <c r="Y64" s="4"/>
      <c r="Z64" s="4"/>
      <c r="AA64" s="4"/>
      <c r="AB64" s="4"/>
      <c r="AC64" s="4"/>
      <c r="AD64" s="4"/>
    </row>
    <row r="65" spans="1:30">
      <c r="A65" s="5">
        <v>38473</v>
      </c>
      <c r="B65" s="6">
        <f>[1]Folha2!$F$21/1000000</f>
        <v>131.51579375881323</v>
      </c>
      <c r="C65" s="6">
        <f>[1]Folha2!$F$22/1000000</f>
        <v>103.92811080702606</v>
      </c>
      <c r="D65" s="6">
        <f>[1]Folha2!$F$23/1000000</f>
        <v>18.673178158296906</v>
      </c>
      <c r="E65" s="6">
        <f>[1]Folha2!$F$24/1000000</f>
        <v>85.728280005380086</v>
      </c>
      <c r="F65" s="6">
        <f>[1]Folha2!$F$25/1000000</f>
        <v>172.87977889308604</v>
      </c>
      <c r="G65" s="6">
        <f>[1]Folha2!$F$26/1000000</f>
        <v>55.535269988728871</v>
      </c>
      <c r="H65" s="6">
        <f>[1]Folha2!$F$27/1000000</f>
        <v>57.782227014856474</v>
      </c>
      <c r="I65" s="6">
        <f>[1]Folha2!$F$28/1000000</f>
        <v>28.512277038566612</v>
      </c>
      <c r="J65" s="6">
        <f>[1]Folha2!$F$29/1000000</f>
        <v>21.028177456444389</v>
      </c>
      <c r="K65" s="6">
        <f>[1]Folha2!$F$30/1000000</f>
        <v>19.266259740861173</v>
      </c>
      <c r="L65" s="6">
        <f>[1]Folha2!$F$31/1000000</f>
        <v>24.320992229135548</v>
      </c>
      <c r="M65" s="6">
        <f>[1]Folha2!$F$32/1000000</f>
        <v>77.794540092104256</v>
      </c>
      <c r="N65" s="6">
        <f>[1]Folha2!$F$33/1000000</f>
        <v>24.020998716700383</v>
      </c>
      <c r="O65" s="6">
        <f t="shared" si="2"/>
        <v>820.98588390000009</v>
      </c>
      <c r="Q65" s="6"/>
      <c r="R65" s="6"/>
      <c r="S65" s="6"/>
      <c r="T65" s="6"/>
      <c r="U65" s="6"/>
      <c r="V65" s="6"/>
      <c r="W65" s="4"/>
      <c r="X65" s="4"/>
      <c r="Y65" s="4"/>
      <c r="Z65" s="4"/>
      <c r="AA65" s="4"/>
      <c r="AB65" s="4"/>
      <c r="AC65" s="4"/>
      <c r="AD65" s="4"/>
    </row>
    <row r="66" spans="1:30">
      <c r="A66" s="5">
        <v>38504</v>
      </c>
      <c r="B66" s="6">
        <f>[1]Folha2!$G$21/1000000</f>
        <v>151.82395150593413</v>
      </c>
      <c r="C66" s="6">
        <f>[1]Folha2!$G$22/1000000</f>
        <v>133.6587428993198</v>
      </c>
      <c r="D66" s="6">
        <f>[1]Folha2!$G$23/1000000</f>
        <v>30.348403569766663</v>
      </c>
      <c r="E66" s="6">
        <f>[1]Folha2!$G$24/1000000</f>
        <v>119.43559958992286</v>
      </c>
      <c r="F66" s="6">
        <f>[1]Folha2!$G$25/1000000</f>
        <v>180.29228146797757</v>
      </c>
      <c r="G66" s="6">
        <f>[1]Folha2!$G$26/1000000</f>
        <v>54.19204885057151</v>
      </c>
      <c r="H66" s="6">
        <f>[1]Folha2!$G$27/1000000</f>
        <v>88.571459230511962</v>
      </c>
      <c r="I66" s="6">
        <f>[1]Folha2!$G$28/1000000</f>
        <v>40.042562731612101</v>
      </c>
      <c r="J66" s="6">
        <f>[1]Folha2!$G$29/1000000</f>
        <v>32.079716529113171</v>
      </c>
      <c r="K66" s="6">
        <f>[1]Folha2!$G$30/1000000</f>
        <v>10.78035123372082</v>
      </c>
      <c r="L66" s="6">
        <f>[1]Folha2!$G$31/1000000</f>
        <v>26.662879313043817</v>
      </c>
      <c r="M66" s="6">
        <f>[1]Folha2!$G$32/1000000</f>
        <v>87.145625236910021</v>
      </c>
      <c r="N66" s="6">
        <f>[1]Folha2!$G$33/1000000</f>
        <v>46.668712991595569</v>
      </c>
      <c r="O66" s="6">
        <f t="shared" si="2"/>
        <v>1001.7023351500001</v>
      </c>
      <c r="Q66" s="6"/>
      <c r="R66" s="6"/>
      <c r="S66" s="6"/>
      <c r="T66" s="6"/>
      <c r="U66" s="6"/>
      <c r="V66" s="6"/>
      <c r="W66" s="4"/>
      <c r="X66" s="4"/>
      <c r="Y66" s="4"/>
      <c r="Z66" s="4"/>
      <c r="AA66" s="4"/>
      <c r="AB66" s="4"/>
      <c r="AC66" s="4"/>
      <c r="AD66" s="4"/>
    </row>
    <row r="67" spans="1:30">
      <c r="A67" s="5">
        <v>38534</v>
      </c>
      <c r="B67" s="6">
        <f>[1]Folha2!$H$21/1000000</f>
        <v>157.82654062764144</v>
      </c>
      <c r="C67" s="6">
        <f>[1]Folha2!$H$22/1000000</f>
        <v>161.01966462493425</v>
      </c>
      <c r="D67" s="6">
        <f>[1]Folha2!$H$23/1000000</f>
        <v>22.169252458082539</v>
      </c>
      <c r="E67" s="6">
        <f>[1]Folha2!$H$24/1000000</f>
        <v>136.58947676763896</v>
      </c>
      <c r="F67" s="6">
        <f>[1]Folha2!$H$25/1000000</f>
        <v>252.01795675321043</v>
      </c>
      <c r="G67" s="6">
        <f>[1]Folha2!$H$26/1000000</f>
        <v>61.067059267509059</v>
      </c>
      <c r="H67" s="6">
        <f>[1]Folha2!$H$27/1000000</f>
        <v>108.01780142954176</v>
      </c>
      <c r="I67" s="6">
        <f>[1]Folha2!$H$28/1000000</f>
        <v>37.326934252154373</v>
      </c>
      <c r="J67" s="6">
        <f>[1]Folha2!$H$29/1000000</f>
        <v>28.324146073517024</v>
      </c>
      <c r="K67" s="6">
        <f>[1]Folha2!$H$30/1000000</f>
        <v>33.361455788983648</v>
      </c>
      <c r="L67" s="6">
        <f>[1]Folha2!$H$31/1000000</f>
        <v>23.505722083009431</v>
      </c>
      <c r="M67" s="6">
        <f>[1]Folha2!$H$32/1000000</f>
        <v>80.779271383842826</v>
      </c>
      <c r="N67" s="6">
        <f>[1]Folha2!$H$33/1000000</f>
        <v>30.220821059934227</v>
      </c>
      <c r="O67" s="6">
        <f t="shared" si="2"/>
        <v>1132.2261025700002</v>
      </c>
      <c r="Q67" s="6"/>
      <c r="R67" s="6"/>
      <c r="S67" s="6"/>
      <c r="T67" s="6"/>
      <c r="U67" s="6"/>
      <c r="V67" s="6"/>
      <c r="W67" s="4"/>
      <c r="X67" s="4"/>
      <c r="Y67" s="4"/>
      <c r="Z67" s="4"/>
      <c r="AA67" s="4"/>
      <c r="AB67" s="4"/>
      <c r="AC67" s="4"/>
      <c r="AD67" s="4"/>
    </row>
    <row r="68" spans="1:30">
      <c r="A68" s="5">
        <v>38565</v>
      </c>
      <c r="B68" s="6">
        <f>[1]Folha2!$I$21/1000000</f>
        <v>140.54966999351234</v>
      </c>
      <c r="C68" s="6">
        <f>[1]Folha2!$I$22/1000000</f>
        <v>131.5100390134514</v>
      </c>
      <c r="D68" s="6">
        <f>[1]Folha2!$I$23/1000000</f>
        <v>20.107962152227621</v>
      </c>
      <c r="E68" s="6">
        <f>[1]Folha2!$I$24/1000000</f>
        <v>136.48400885829605</v>
      </c>
      <c r="F68" s="6">
        <f>[1]Folha2!$I$25/1000000</f>
        <v>307.76603096994558</v>
      </c>
      <c r="G68" s="6">
        <f>[1]Folha2!$I$26/1000000</f>
        <v>81.793088885847808</v>
      </c>
      <c r="H68" s="6">
        <f>[1]Folha2!$I$27/1000000</f>
        <v>108.26789642348726</v>
      </c>
      <c r="I68" s="6">
        <f>[1]Folha2!$I$28/1000000</f>
        <v>55.055593607443583</v>
      </c>
      <c r="J68" s="6">
        <f>[1]Folha2!$I$29/1000000</f>
        <v>42.794085052350894</v>
      </c>
      <c r="K68" s="6">
        <f>[1]Folha2!$I$30/1000000</f>
        <v>39.149905322159178</v>
      </c>
      <c r="L68" s="6">
        <f>[1]Folha2!$I$31/1000000</f>
        <v>24.446006940608175</v>
      </c>
      <c r="M68" s="6">
        <f>[1]Folha2!$I$32/1000000</f>
        <v>74.612499673462437</v>
      </c>
      <c r="N68" s="6">
        <f>[1]Folha2!$I$33/1000000</f>
        <v>23.285187607207753</v>
      </c>
      <c r="O68" s="6">
        <f t="shared" si="2"/>
        <v>1185.8219745000004</v>
      </c>
      <c r="Q68" s="6"/>
      <c r="R68" s="6"/>
      <c r="S68" s="6"/>
      <c r="T68" s="6"/>
      <c r="U68" s="6"/>
      <c r="V68" s="6"/>
      <c r="W68" s="4"/>
      <c r="X68" s="4"/>
      <c r="Y68" s="4"/>
      <c r="Z68" s="4"/>
      <c r="AA68" s="4"/>
      <c r="AB68" s="4"/>
      <c r="AC68" s="4"/>
      <c r="AD68" s="4"/>
    </row>
    <row r="69" spans="1:30">
      <c r="A69" s="5">
        <v>38596</v>
      </c>
      <c r="B69" s="6">
        <f>[1]Folha2!$J$21/1000000</f>
        <v>151.55924373737088</v>
      </c>
      <c r="C69" s="6">
        <f>[1]Folha2!$J$22/1000000</f>
        <v>83.811759367871616</v>
      </c>
      <c r="D69" s="6">
        <f>[1]Folha2!$J$23/1000000</f>
        <v>18.593876883346535</v>
      </c>
      <c r="E69" s="6">
        <f>[1]Folha2!$J$24/1000000</f>
        <v>81.663177668740857</v>
      </c>
      <c r="F69" s="6">
        <f>[1]Folha2!$J$25/1000000</f>
        <v>178.56471925078569</v>
      </c>
      <c r="G69" s="6">
        <f>[1]Folha2!$J$26/1000000</f>
        <v>60.786976545132354</v>
      </c>
      <c r="H69" s="6">
        <f>[1]Folha2!$J$27/1000000</f>
        <v>74.77686014755335</v>
      </c>
      <c r="I69" s="6">
        <f>[1]Folha2!$J$28/1000000</f>
        <v>30.508137237093642</v>
      </c>
      <c r="J69" s="6">
        <f>[1]Folha2!$J$29/1000000</f>
        <v>28.651154883393385</v>
      </c>
      <c r="K69" s="6">
        <f>[1]Folha2!$J$30/1000000</f>
        <v>24.630873423535242</v>
      </c>
      <c r="L69" s="6">
        <f>[1]Folha2!$J$31/1000000</f>
        <v>25.287187989115882</v>
      </c>
      <c r="M69" s="6">
        <f>[1]Folha2!$J$32/1000000</f>
        <v>63.152719043293835</v>
      </c>
      <c r="N69" s="6">
        <f>[1]Folha2!$J$33/1000000</f>
        <v>17.347228822766766</v>
      </c>
      <c r="O69" s="6">
        <f>SUM(B69:N69)</f>
        <v>839.33391499999993</v>
      </c>
      <c r="Q69" s="6"/>
      <c r="R69" s="6"/>
      <c r="S69" s="6"/>
      <c r="T69" s="6"/>
      <c r="U69" s="6"/>
      <c r="V69" s="6"/>
      <c r="W69" s="4"/>
      <c r="X69" s="4"/>
      <c r="Y69" s="4"/>
      <c r="Z69" s="4"/>
      <c r="AA69" s="4"/>
      <c r="AB69" s="4"/>
      <c r="AC69" s="4"/>
      <c r="AD69" s="4"/>
    </row>
    <row r="70" spans="1:30">
      <c r="A70" s="5">
        <v>38626</v>
      </c>
      <c r="B70" s="6">
        <f>[1]Folha2!$K$21/1000000</f>
        <v>119.03142664303452</v>
      </c>
      <c r="C70" s="6">
        <f>[1]Folha2!$K$22/1000000</f>
        <v>76.408266648390651</v>
      </c>
      <c r="D70" s="6">
        <f>[1]Folha2!$K$23/1000000</f>
        <v>14.202556210345486</v>
      </c>
      <c r="E70" s="6">
        <f>[1]Folha2!$K$24/1000000</f>
        <v>81.682811640827794</v>
      </c>
      <c r="F70" s="6">
        <f>[1]Folha2!$K$25/1000000</f>
        <v>169.02001208153945</v>
      </c>
      <c r="G70" s="6">
        <f>[1]Folha2!$K$26/1000000</f>
        <v>58.332963459139116</v>
      </c>
      <c r="H70" s="6">
        <f>[1]Folha2!$K$27/1000000</f>
        <v>66.117476897776839</v>
      </c>
      <c r="I70" s="6">
        <f>[1]Folha2!$K$28/1000000</f>
        <v>28.436836107246943</v>
      </c>
      <c r="J70" s="6">
        <f>[1]Folha2!$K$29/1000000</f>
        <v>20.286712783568053</v>
      </c>
      <c r="K70" s="6">
        <f>[1]Folha2!$K$30/1000000</f>
        <v>20.72671233719533</v>
      </c>
      <c r="L70" s="6">
        <f>[1]Folha2!$K$31/1000000</f>
        <v>21.656385355096507</v>
      </c>
      <c r="M70" s="6">
        <f>[1]Folha2!$K$32/1000000</f>
        <v>67.659587798004139</v>
      </c>
      <c r="N70" s="6">
        <f>[1]Folha2!$K$33/1000000</f>
        <v>18.423588137835157</v>
      </c>
      <c r="O70" s="6">
        <f>SUM(B70:N70)</f>
        <v>761.98533610000004</v>
      </c>
      <c r="Q70" s="6"/>
      <c r="R70" s="6"/>
      <c r="S70" s="6"/>
      <c r="T70" s="6"/>
      <c r="U70" s="6"/>
      <c r="V70" s="6"/>
      <c r="W70" s="4"/>
      <c r="X70" s="4"/>
      <c r="Y70" s="4"/>
      <c r="Z70" s="4"/>
      <c r="AA70" s="4"/>
      <c r="AB70" s="4"/>
      <c r="AC70" s="4"/>
      <c r="AD70" s="4"/>
    </row>
    <row r="71" spans="1:30">
      <c r="A71" s="5">
        <v>38657</v>
      </c>
      <c r="B71" s="6">
        <f>[1]Folha2!$L$21/1000000</f>
        <v>125.38073275795202</v>
      </c>
      <c r="C71" s="6">
        <f>[1]Folha2!$L$22/1000000</f>
        <v>107.2789620558863</v>
      </c>
      <c r="D71" s="6">
        <f>[1]Folha2!$L$23/1000000</f>
        <v>18.535480844445757</v>
      </c>
      <c r="E71" s="6">
        <f>[1]Folha2!$L$24/1000000</f>
        <v>84.208455118966981</v>
      </c>
      <c r="F71" s="6">
        <f>[1]Folha2!$L$25/1000000</f>
        <v>171.58802402620773</v>
      </c>
      <c r="G71" s="6">
        <f>[1]Folha2!$L$26/1000000</f>
        <v>47.854838376926281</v>
      </c>
      <c r="H71" s="6">
        <f>[1]Folha2!$L$27/1000000</f>
        <v>63.224722407222849</v>
      </c>
      <c r="I71" s="6">
        <f>[1]Folha2!$L$28/1000000</f>
        <v>71.695472959373106</v>
      </c>
      <c r="J71" s="6">
        <f>[1]Folha2!$L$29/1000000</f>
        <v>18.194530299541871</v>
      </c>
      <c r="K71" s="6">
        <f>[1]Folha2!$L$30/1000000</f>
        <v>22.239679424428815</v>
      </c>
      <c r="L71" s="6">
        <f>[1]Folha2!$L$31/1000000</f>
        <v>25.40205951037526</v>
      </c>
      <c r="M71" s="6">
        <f>[1]Folha2!$L$32/1000000</f>
        <v>64.210052004125842</v>
      </c>
      <c r="N71" s="6">
        <f>[1]Folha2!$L$33/1000000</f>
        <v>26.014192214547208</v>
      </c>
      <c r="O71" s="6">
        <f>SUM(B71:N71)</f>
        <v>845.82720199999994</v>
      </c>
      <c r="Q71" s="6"/>
      <c r="R71" s="6"/>
      <c r="S71" s="6"/>
      <c r="T71" s="6"/>
      <c r="U71" s="6"/>
      <c r="V71" s="6"/>
      <c r="W71" s="4"/>
      <c r="X71" s="4"/>
      <c r="Y71" s="4"/>
      <c r="Z71" s="4"/>
      <c r="AA71" s="4"/>
      <c r="AB71" s="4"/>
      <c r="AC71" s="4"/>
      <c r="AD71" s="4"/>
    </row>
    <row r="72" spans="1:30">
      <c r="A72" s="5">
        <v>38687</v>
      </c>
      <c r="B72" s="6">
        <f>[1]Folha2!$M$21/1000000</f>
        <v>154.49025462494458</v>
      </c>
      <c r="C72" s="6">
        <f>[1]Folha2!$M$22/1000000</f>
        <v>144.62395336978761</v>
      </c>
      <c r="D72" s="6">
        <f>[1]Folha2!$M$23/1000000</f>
        <v>25.58411755486393</v>
      </c>
      <c r="E72" s="6">
        <f>[1]Folha2!$M$24/1000000</f>
        <v>115.65761052590062</v>
      </c>
      <c r="F72" s="6">
        <f>[1]Folha2!$M$25/1000000</f>
        <v>254.85479224845557</v>
      </c>
      <c r="G72" s="6">
        <f>[1]Folha2!$M$26/1000000</f>
        <v>68.548788487811152</v>
      </c>
      <c r="H72" s="6">
        <f>[1]Folha2!$M$27/1000000</f>
        <v>104.86195724124791</v>
      </c>
      <c r="I72" s="6">
        <f>[1]Folha2!$M$28/1000000</f>
        <v>43.806285336171726</v>
      </c>
      <c r="J72" s="6">
        <f>[1]Folha2!$M$29/1000000</f>
        <v>35.646480787851743</v>
      </c>
      <c r="K72" s="6">
        <f>[1]Folha2!$M$30/1000000</f>
        <v>27.917811315264224</v>
      </c>
      <c r="L72" s="6">
        <f>[1]Folha2!$M$31/1000000</f>
        <v>30.663168130450511</v>
      </c>
      <c r="M72" s="6">
        <f>[1]Folha2!$M$32/1000000</f>
        <v>77.706165053621078</v>
      </c>
      <c r="N72" s="6">
        <f>[1]Folha2!$M$33/1000000</f>
        <v>25.146187723629357</v>
      </c>
      <c r="O72" s="6">
        <f>SUM(B72:N72)</f>
        <v>1109.5075723999998</v>
      </c>
      <c r="Q72" s="6"/>
      <c r="R72" s="6"/>
      <c r="S72" s="6"/>
      <c r="T72" s="6"/>
      <c r="U72" s="6"/>
      <c r="V72" s="6"/>
      <c r="W72" s="4"/>
      <c r="X72" s="4"/>
      <c r="Y72" s="4"/>
      <c r="Z72" s="4"/>
      <c r="AA72" s="4"/>
      <c r="AB72" s="4"/>
      <c r="AC72" s="4"/>
      <c r="AD72" s="4"/>
    </row>
    <row r="73" spans="1:30">
      <c r="A73" s="8" t="s">
        <v>14</v>
      </c>
      <c r="B73" s="9">
        <f>SUM(B61:B72)</f>
        <v>1682.95776624174</v>
      </c>
      <c r="C73" s="9">
        <f>SUM(C61:C72)</f>
        <v>1397.2059472360972</v>
      </c>
      <c r="D73" s="9">
        <f>SUM(D61:D72)</f>
        <v>236.30085249303872</v>
      </c>
      <c r="E73" s="9">
        <f>SUM(E61:E72)</f>
        <v>1242.7627465586993</v>
      </c>
      <c r="F73" s="9">
        <f>SUM(F61:F72)</f>
        <v>2340.9768864584171</v>
      </c>
      <c r="G73" s="9">
        <f t="shared" ref="G73:N73" si="3">SUM(G61:G72)</f>
        <v>698.7426345073718</v>
      </c>
      <c r="H73" s="9">
        <f t="shared" si="3"/>
        <v>942.15488452483226</v>
      </c>
      <c r="I73" s="9">
        <f t="shared" si="3"/>
        <v>455.86014414502745</v>
      </c>
      <c r="J73" s="9">
        <f t="shared" si="3"/>
        <v>308.61175903788671</v>
      </c>
      <c r="K73" s="9">
        <f t="shared" si="3"/>
        <v>270.4978742936496</v>
      </c>
      <c r="L73" s="9">
        <f t="shared" si="3"/>
        <v>292.87546214056914</v>
      </c>
      <c r="M73" s="9">
        <f t="shared" si="3"/>
        <v>837.55277119535003</v>
      </c>
      <c r="N73" s="9">
        <f t="shared" si="3"/>
        <v>295.47899518732106</v>
      </c>
      <c r="O73" s="9">
        <f>SUM(O61:O72)</f>
        <v>11001.978724020002</v>
      </c>
      <c r="Q73" s="6"/>
      <c r="R73" s="6"/>
      <c r="S73" s="6"/>
      <c r="T73" s="6"/>
      <c r="U73" s="6"/>
      <c r="V73" s="6"/>
      <c r="W73" s="4"/>
      <c r="X73" s="4"/>
      <c r="Y73" s="4"/>
      <c r="Z73" s="4"/>
      <c r="AA73" s="4"/>
      <c r="AB73" s="4"/>
      <c r="AC73" s="4"/>
      <c r="AD73" s="4"/>
    </row>
    <row r="74" spans="1:30">
      <c r="A74" s="8"/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Q74" s="6"/>
      <c r="R74" s="6"/>
      <c r="S74" s="6"/>
      <c r="T74" s="6"/>
      <c r="U74" s="6"/>
      <c r="V74" s="6"/>
      <c r="W74" s="4"/>
      <c r="X74" s="4"/>
      <c r="Y74" s="4"/>
      <c r="Z74" s="4"/>
      <c r="AA74" s="4"/>
      <c r="AB74" s="4"/>
      <c r="AC74" s="4"/>
      <c r="AD74" s="4"/>
    </row>
    <row r="75" spans="1:30" s="16" customFormat="1">
      <c r="A75" s="5">
        <v>38718</v>
      </c>
      <c r="B75" s="6">
        <f>[2]Folha3!$B$20/1000000</f>
        <v>155.14359109514271</v>
      </c>
      <c r="C75" s="6">
        <f>[2]Folha3!$B$21/1000000</f>
        <v>145.08169303524249</v>
      </c>
      <c r="D75" s="6">
        <f>[2]Folha3!$B$22/1000000</f>
        <v>22.67870830496015</v>
      </c>
      <c r="E75" s="6">
        <f>[2]Folha3!$B$23/1000000</f>
        <v>125.51071216355771</v>
      </c>
      <c r="F75" s="6">
        <f>[2]Folha3!$B$24/1000000</f>
        <v>179.71493870553846</v>
      </c>
      <c r="G75" s="6">
        <f>[2]Folha3!$B$25/1000000</f>
        <v>52.35632562879691</v>
      </c>
      <c r="H75" s="6">
        <f>[2]Folha3!$B$26/1000000</f>
        <v>72.593783680997944</v>
      </c>
      <c r="I75" s="6">
        <f>[2]Folha3!$B$27/1000000</f>
        <v>28.054819037723842</v>
      </c>
      <c r="J75" s="6">
        <f>[2]Folha3!$B$28/1000000</f>
        <v>21.734361395933426</v>
      </c>
      <c r="K75" s="6">
        <f>[2]Folha3!$B$29/1000000</f>
        <v>25.445535959477716</v>
      </c>
      <c r="L75" s="6">
        <f>[2]Folha3!$B$30/1000000</f>
        <v>27.861202337708384</v>
      </c>
      <c r="M75" s="6">
        <f>[2]Folha3!$B$31/1000000</f>
        <v>60.57685000495885</v>
      </c>
      <c r="N75" s="6">
        <f>[2]Folha3!$B$32/1000000</f>
        <v>20.172541049961406</v>
      </c>
      <c r="O75" s="6">
        <f t="shared" ref="O75:O80" si="4">SUM(B75:N75)</f>
        <v>936.9250624</v>
      </c>
      <c r="Q75" s="6"/>
      <c r="R75" s="6"/>
      <c r="S75" s="6"/>
      <c r="T75" s="6"/>
      <c r="U75" s="6"/>
      <c r="V75" s="6"/>
    </row>
    <row r="76" spans="1:30" s="16" customFormat="1">
      <c r="A76" s="5">
        <v>38749</v>
      </c>
      <c r="B76" s="6">
        <f>[2]Folha3!$C$20/1000000</f>
        <v>129.55366658515541</v>
      </c>
      <c r="C76" s="6">
        <f>[2]Folha3!$C$21/1000000</f>
        <v>100.14989527048844</v>
      </c>
      <c r="D76" s="6">
        <f>[2]Folha3!$C$22/1000000</f>
        <v>15.593523726516818</v>
      </c>
      <c r="E76" s="6">
        <f>[2]Folha3!$C$23/1000000</f>
        <v>86.49706503676569</v>
      </c>
      <c r="F76" s="6">
        <f>[2]Folha3!$C$24/1000000</f>
        <v>167.87920306285872</v>
      </c>
      <c r="G76" s="6">
        <f>[2]Folha3!$C$25/1000000</f>
        <v>49.128989164091152</v>
      </c>
      <c r="H76" s="6">
        <f>[2]Folha3!$C$26/1000000</f>
        <v>61.943353625390621</v>
      </c>
      <c r="I76" s="6">
        <f>[2]Folha3!$C$27/1000000</f>
        <v>29.78745541928134</v>
      </c>
      <c r="J76" s="6">
        <f>[2]Folha3!$C$28/1000000</f>
        <v>21.130435273328725</v>
      </c>
      <c r="K76" s="6">
        <f>[2]Folha3!$C$29/1000000</f>
        <v>20.779759369836562</v>
      </c>
      <c r="L76" s="6">
        <f>[2]Folha3!$C$30/1000000</f>
        <v>22.517950130199598</v>
      </c>
      <c r="M76" s="6">
        <f>[2]Folha3!$C$31/1000000</f>
        <v>61.875146068679697</v>
      </c>
      <c r="N76" s="6">
        <f>[2]Folha3!$C$32/1000000</f>
        <v>21.679740167407214</v>
      </c>
      <c r="O76" s="6">
        <f t="shared" si="4"/>
        <v>788.51618289999988</v>
      </c>
      <c r="Q76" s="6"/>
      <c r="R76" s="6"/>
      <c r="S76" s="6"/>
      <c r="T76" s="6"/>
      <c r="U76" s="6"/>
      <c r="V76" s="6"/>
    </row>
    <row r="77" spans="1:30" s="16" customFormat="1">
      <c r="A77" s="5">
        <v>38777</v>
      </c>
      <c r="B77" s="6">
        <f>[2]Folha3!$D$20/1000000</f>
        <v>155.75089678821931</v>
      </c>
      <c r="C77" s="6">
        <f>[2]Folha3!$D$21/1000000</f>
        <v>102.61778467540148</v>
      </c>
      <c r="D77" s="6">
        <f>[2]Folha3!$D$22/1000000</f>
        <v>15.538458801664527</v>
      </c>
      <c r="E77" s="6">
        <f>[2]Folha3!$D$23/1000000</f>
        <v>80.544870234980849</v>
      </c>
      <c r="F77" s="6">
        <f>[2]Folha3!$D$24/1000000</f>
        <v>185.95024331861799</v>
      </c>
      <c r="G77" s="6">
        <f>[2]Folha3!$D$25/1000000</f>
        <v>57.27863947445109</v>
      </c>
      <c r="H77" s="6">
        <f>[2]Folha3!$D$26/1000000</f>
        <v>73.33930699419507</v>
      </c>
      <c r="I77" s="6">
        <f>[2]Folha3!$D$27/1000000</f>
        <v>31.055715443810538</v>
      </c>
      <c r="J77" s="6">
        <f>[2]Folha3!$D$28/1000000</f>
        <v>19.429317465209479</v>
      </c>
      <c r="K77" s="6">
        <f>[2]Folha3!$D$29/1000000</f>
        <v>22.836396277040937</v>
      </c>
      <c r="L77" s="6">
        <f>[2]Folha3!$D$30/1000000</f>
        <v>23.146290480067751</v>
      </c>
      <c r="M77" s="6">
        <f>[2]Folha3!$D$31/1000000</f>
        <v>71.177997461407458</v>
      </c>
      <c r="N77" s="6">
        <f>[2]Folha3!$D$32/1000000</f>
        <v>20.721281484933542</v>
      </c>
      <c r="O77" s="6">
        <f t="shared" si="4"/>
        <v>859.38719890000016</v>
      </c>
      <c r="Q77" s="6"/>
      <c r="R77" s="6"/>
      <c r="S77" s="6"/>
      <c r="T77" s="6"/>
      <c r="U77" s="6"/>
      <c r="V77" s="6"/>
    </row>
    <row r="78" spans="1:30" s="16" customFormat="1">
      <c r="A78" s="5">
        <v>38808</v>
      </c>
      <c r="B78" s="6">
        <f>[2]Folha3!$E$20/1000000</f>
        <v>140.82421475732437</v>
      </c>
      <c r="C78" s="6">
        <f>[2]Folha3!$E$21/1000000</f>
        <v>106.78540897994799</v>
      </c>
      <c r="D78" s="6">
        <f>[2]Folha3!$E$22/1000000</f>
        <v>13.744486386749331</v>
      </c>
      <c r="E78" s="6">
        <f>[2]Folha3!$E$23/1000000</f>
        <v>72.005413619688781</v>
      </c>
      <c r="F78" s="6">
        <f>[2]Folha3!$E$24/1000000</f>
        <v>174.34483153771876</v>
      </c>
      <c r="G78" s="6">
        <f>[2]Folha3!$E$25/1000000</f>
        <v>56.473651170345669</v>
      </c>
      <c r="H78" s="6">
        <f>[2]Folha3!$E$26/1000000</f>
        <v>60.692528751077965</v>
      </c>
      <c r="I78" s="6">
        <f>[2]Folha3!$E$27/1000000</f>
        <v>30.857447708568866</v>
      </c>
      <c r="J78" s="6">
        <f>[2]Folha3!$E$28/1000000</f>
        <v>18.167274522432798</v>
      </c>
      <c r="K78" s="6">
        <f>[2]Folha3!$E$29/1000000</f>
        <v>21.893133648328241</v>
      </c>
      <c r="L78" s="6">
        <f>[2]Folha3!$E$30/1000000</f>
        <v>23.22678522037095</v>
      </c>
      <c r="M78" s="6">
        <f>[2]Folha3!$E$31/1000000</f>
        <v>69.896281239270067</v>
      </c>
      <c r="N78" s="6">
        <f>[2]Folha3!$E$32/1000000</f>
        <v>21.054909758176219</v>
      </c>
      <c r="O78" s="6">
        <f t="shared" si="4"/>
        <v>809.96636729999989</v>
      </c>
      <c r="Q78" s="6"/>
      <c r="R78" s="6"/>
      <c r="S78" s="6"/>
      <c r="T78" s="6"/>
      <c r="U78" s="6"/>
      <c r="V78" s="6"/>
    </row>
    <row r="79" spans="1:30" s="16" customFormat="1">
      <c r="A79" s="5">
        <v>38838</v>
      </c>
      <c r="B79" s="6">
        <f>[2]Folha3!$F$20/1000000</f>
        <v>142.89639633229484</v>
      </c>
      <c r="C79" s="6">
        <f>[2]Folha3!$F$21/1000000</f>
        <v>129.4533844752099</v>
      </c>
      <c r="D79" s="6">
        <f>[2]Folha3!$F$22/1000000</f>
        <v>17.621730942745135</v>
      </c>
      <c r="E79" s="6">
        <f>[2]Folha3!$F$23/1000000</f>
        <v>90.705559974858375</v>
      </c>
      <c r="F79" s="6">
        <f>[2]Folha3!$F$24/1000000</f>
        <v>186.68728398785501</v>
      </c>
      <c r="G79" s="6">
        <f>[2]Folha3!$F$25/1000000</f>
        <v>56.939974421020835</v>
      </c>
      <c r="H79" s="6">
        <f>[2]Folha3!$F$26/1000000</f>
        <v>65.8728980983594</v>
      </c>
      <c r="I79" s="6">
        <f>[2]Folha3!$F$27/1000000</f>
        <v>30.490403426191918</v>
      </c>
      <c r="J79" s="6">
        <f>[2]Folha3!$F$28/1000000</f>
        <v>24.754752485560285</v>
      </c>
      <c r="K79" s="6">
        <f>[2]Folha3!$F$29/1000000</f>
        <v>28.15263567928438</v>
      </c>
      <c r="L79" s="6">
        <f>[2]Folha3!$F$30/1000000</f>
        <v>29.430188842938566</v>
      </c>
      <c r="M79" s="6">
        <f>[2]Folha3!$F$31/1000000</f>
        <v>72.936569075942217</v>
      </c>
      <c r="N79" s="6">
        <f>[2]Folha3!$F$32/1000000</f>
        <v>23.211671257739127</v>
      </c>
      <c r="O79" s="6">
        <f t="shared" si="4"/>
        <v>899.15344900000002</v>
      </c>
      <c r="Q79" s="6"/>
      <c r="R79" s="6"/>
      <c r="S79" s="6"/>
      <c r="T79" s="6"/>
      <c r="U79" s="6"/>
      <c r="V79" s="6"/>
    </row>
    <row r="80" spans="1:30" s="16" customFormat="1">
      <c r="A80" s="5">
        <v>38869</v>
      </c>
      <c r="B80" s="6">
        <f>[2]Folha3!$G$20/1000000</f>
        <v>150.33052408470385</v>
      </c>
      <c r="C80" s="6">
        <f>[2]Folha3!$G$21/1000000</f>
        <v>119.60917644278071</v>
      </c>
      <c r="D80" s="6">
        <f>[2]Folha3!$G$22/1000000</f>
        <v>15.979422918792318</v>
      </c>
      <c r="E80" s="6">
        <f>[2]Folha3!$G$23/1000000</f>
        <v>102.83704949308115</v>
      </c>
      <c r="F80" s="6">
        <f>[2]Folha3!$G$24/1000000</f>
        <v>217.05569438462743</v>
      </c>
      <c r="G80" s="6">
        <f>[2]Folha3!$G$25/1000000</f>
        <v>39.035360400142409</v>
      </c>
      <c r="H80" s="6">
        <f>[2]Folha3!$G$26/1000000</f>
        <v>81.774593923476999</v>
      </c>
      <c r="I80" s="6">
        <f>[2]Folha3!$G$27/1000000</f>
        <v>44.772284356089052</v>
      </c>
      <c r="J80" s="6">
        <f>[2]Folha3!$G$28/1000000</f>
        <v>30.479788005578197</v>
      </c>
      <c r="K80" s="6">
        <f>[2]Folha3!$G$29/1000000</f>
        <v>28.787804140075171</v>
      </c>
      <c r="L80" s="6">
        <f>[2]Folha3!$G$30/1000000</f>
        <v>27.019427423180485</v>
      </c>
      <c r="M80" s="6">
        <f>[2]Folha3!$G$31/1000000</f>
        <v>74.445612198242472</v>
      </c>
      <c r="N80" s="6">
        <f>[2]Folha3!$G$32/1000000</f>
        <v>29.337092729229745</v>
      </c>
      <c r="O80" s="6">
        <f t="shared" si="4"/>
        <v>961.46383049999986</v>
      </c>
      <c r="Q80" s="6"/>
      <c r="R80" s="6"/>
      <c r="S80" s="6"/>
      <c r="T80" s="6"/>
      <c r="U80" s="6"/>
      <c r="V80" s="6"/>
    </row>
    <row r="81" spans="1:22" s="16" customFormat="1">
      <c r="A81" s="5">
        <v>38899</v>
      </c>
      <c r="B81" s="6">
        <f>[2]Folha3!$H$20/1000000</f>
        <v>151.65546880996402</v>
      </c>
      <c r="C81" s="6">
        <f>[2]Folha3!$H$21/1000000</f>
        <v>158.52796467395868</v>
      </c>
      <c r="D81" s="6">
        <f>[2]Folha3!$H$22/1000000</f>
        <v>27.075585387890658</v>
      </c>
      <c r="E81" s="6">
        <f>[2]Folha3!$H$23/1000000</f>
        <v>143.33045770206422</v>
      </c>
      <c r="F81" s="6">
        <f>[2]Folha3!$H$24/1000000</f>
        <v>241.84909142799847</v>
      </c>
      <c r="G81" s="6">
        <f>[2]Folha3!$H$25/1000000</f>
        <v>48.245048244528228</v>
      </c>
      <c r="H81" s="6">
        <f>[2]Folha3!$H$26/1000000</f>
        <v>116.63131073972821</v>
      </c>
      <c r="I81" s="6">
        <f>[2]Folha3!$H$27/1000000</f>
        <v>39.564861768971518</v>
      </c>
      <c r="J81" s="6">
        <f>[2]Folha3!$H$28/1000000</f>
        <v>29.193837301748314</v>
      </c>
      <c r="K81" s="6">
        <f>[2]Folha3!$H$29/1000000</f>
        <v>38.098594128072271</v>
      </c>
      <c r="L81" s="6">
        <f>[2]Folha3!$H$30/1000000</f>
        <v>28.60146184432087</v>
      </c>
      <c r="M81" s="6">
        <f>[2]Folha3!$H$31/1000000</f>
        <v>61.160293691105402</v>
      </c>
      <c r="N81" s="6">
        <f>[2]Folha3!$H$32/1000000</f>
        <v>21.596646979649115</v>
      </c>
      <c r="O81" s="6">
        <f t="shared" ref="O81:O86" si="5">SUM(B81:N81)</f>
        <v>1105.5306227000001</v>
      </c>
      <c r="Q81" s="6"/>
      <c r="R81" s="6"/>
      <c r="S81" s="6"/>
      <c r="T81" s="6"/>
      <c r="U81" s="6"/>
      <c r="V81" s="6"/>
    </row>
    <row r="82" spans="1:22" s="16" customFormat="1">
      <c r="A82" s="5">
        <v>38930</v>
      </c>
      <c r="B82" s="6">
        <f>[2]Folha3!$I$20/1000000</f>
        <v>146.37020159333446</v>
      </c>
      <c r="C82" s="6">
        <f>[2]Folha3!$I$21/1000000</f>
        <v>140.718443868799</v>
      </c>
      <c r="D82" s="6">
        <f>[2]Folha3!$I$22/1000000</f>
        <v>20.166265164889808</v>
      </c>
      <c r="E82" s="6">
        <f>[2]Folha3!$I$23/1000000</f>
        <v>103.27266595546274</v>
      </c>
      <c r="F82" s="6">
        <f>[2]Folha3!$I$24/1000000</f>
        <v>264.43447239469884</v>
      </c>
      <c r="G82" s="6">
        <f>[2]Folha3!$I$25/1000000</f>
        <v>57.701606024716213</v>
      </c>
      <c r="H82" s="6">
        <f>[2]Folha3!$I$26/1000000</f>
        <v>116.18170820540739</v>
      </c>
      <c r="I82" s="6">
        <f>[2]Folha3!$I$27/1000000</f>
        <v>49.871978457773444</v>
      </c>
      <c r="J82" s="6">
        <f>[2]Folha3!$I$28/1000000</f>
        <v>36.149546698880549</v>
      </c>
      <c r="K82" s="6">
        <f>[2]Folha3!$I$29/1000000</f>
        <v>45.954848392667472</v>
      </c>
      <c r="L82" s="6">
        <f>[2]Folha3!$I$30/1000000</f>
        <v>22.115119786629307</v>
      </c>
      <c r="M82" s="6">
        <f>[2]Folha3!$I$31/1000000</f>
        <v>61.176876542161224</v>
      </c>
      <c r="N82" s="6">
        <f>[2]Folha3!$I$32/1000000</f>
        <v>23.484882714579509</v>
      </c>
      <c r="O82" s="6">
        <f t="shared" si="5"/>
        <v>1087.5986157999998</v>
      </c>
      <c r="Q82" s="6"/>
      <c r="R82" s="6"/>
      <c r="S82" s="6"/>
      <c r="T82" s="6"/>
      <c r="U82" s="6"/>
      <c r="V82" s="6"/>
    </row>
    <row r="83" spans="1:22" s="17" customFormat="1">
      <c r="A83" s="5">
        <v>38961</v>
      </c>
      <c r="B83" s="6">
        <f>[2]Folha3!$J$20/1000000</f>
        <v>142.76667670167978</v>
      </c>
      <c r="C83" s="6">
        <f>[2]Folha3!$J$21/1000000</f>
        <v>97.202092711800816</v>
      </c>
      <c r="D83" s="6">
        <f>[2]Folha3!$J$22/1000000</f>
        <v>14.00607152804538</v>
      </c>
      <c r="E83" s="6">
        <f>[2]Folha3!$J$23/1000000</f>
        <v>69.820392766724595</v>
      </c>
      <c r="F83" s="6">
        <f>[2]Folha3!$J$24/1000000</f>
        <v>169.78843242407385</v>
      </c>
      <c r="G83" s="6">
        <f>[2]Folha3!$J$25/1000000</f>
        <v>60.759348374598432</v>
      </c>
      <c r="H83" s="6">
        <f>[2]Folha3!$J$26/1000000</f>
        <v>66.365870693404887</v>
      </c>
      <c r="I83" s="6">
        <f>[2]Folha3!$J$27/1000000</f>
        <v>33.288977797447707</v>
      </c>
      <c r="J83" s="6">
        <f>[2]Folha3!$J$28/1000000</f>
        <v>18.588964501154354</v>
      </c>
      <c r="K83" s="6">
        <f>[2]Folha3!$J$29/1000000</f>
        <v>27.044132411326739</v>
      </c>
      <c r="L83" s="6">
        <f>[2]Folha3!$J$30/1000000</f>
        <v>24.127041122489572</v>
      </c>
      <c r="M83" s="6">
        <f>[2]Folha3!$J$31/1000000</f>
        <v>53.11634343392771</v>
      </c>
      <c r="N83" s="6">
        <f>[2]Folha3!$J$32/1000000</f>
        <v>21.425376933326216</v>
      </c>
      <c r="O83" s="6">
        <f t="shared" si="5"/>
        <v>798.29972139999995</v>
      </c>
      <c r="Q83" s="6"/>
      <c r="R83" s="6"/>
      <c r="S83" s="6"/>
      <c r="T83" s="6"/>
      <c r="U83" s="6"/>
      <c r="V83" s="6"/>
    </row>
    <row r="84" spans="1:22" s="17" customFormat="1">
      <c r="A84" s="5">
        <v>38991</v>
      </c>
      <c r="B84" s="6">
        <f>[2]Folha3!$K$20/1000000</f>
        <v>145.1074336072322</v>
      </c>
      <c r="C84" s="6">
        <f>[2]Folha3!$K$21/1000000</f>
        <v>79.223985205141844</v>
      </c>
      <c r="D84" s="6">
        <f>[2]Folha3!$K$22/1000000</f>
        <v>13.845084648554943</v>
      </c>
      <c r="E84" s="6">
        <f>[2]Folha3!$K$23/1000000</f>
        <v>65.18249477910669</v>
      </c>
      <c r="F84" s="6">
        <f>[2]Folha3!$K$24/1000000</f>
        <v>172.11092045106</v>
      </c>
      <c r="G84" s="6">
        <f>[2]Folha3!$K$25/1000000</f>
        <v>47.796071167948156</v>
      </c>
      <c r="H84" s="6">
        <f>[2]Folha3!$K$26/1000000</f>
        <v>72.859261967676375</v>
      </c>
      <c r="I84" s="6">
        <f>[2]Folha3!$K$27/1000000</f>
        <v>30.375163207124508</v>
      </c>
      <c r="J84" s="6">
        <f>[2]Folha3!$K$28/1000000</f>
        <v>21.457943084782702</v>
      </c>
      <c r="K84" s="6">
        <f>[2]Folha3!$K$29/1000000</f>
        <v>20.93636440911466</v>
      </c>
      <c r="L84" s="6">
        <f>[2]Folha3!$K$30/1000000</f>
        <v>20.266522066436739</v>
      </c>
      <c r="M84" s="6">
        <f>[2]Folha3!$K$31/1000000</f>
        <v>57.415559354590563</v>
      </c>
      <c r="N84" s="6">
        <f>[2]Folha3!$K$32/1000000</f>
        <v>21.392981139230667</v>
      </c>
      <c r="O84" s="6">
        <f t="shared" si="5"/>
        <v>767.96978508800009</v>
      </c>
      <c r="Q84" s="6"/>
      <c r="R84" s="6"/>
      <c r="S84" s="6"/>
      <c r="T84" s="6"/>
      <c r="U84" s="6"/>
      <c r="V84" s="6"/>
    </row>
    <row r="85" spans="1:22" s="17" customFormat="1">
      <c r="A85" s="5">
        <v>39022</v>
      </c>
      <c r="B85" s="6">
        <f>[2]Folha3!$L$20/1000000</f>
        <v>147.00067442181054</v>
      </c>
      <c r="C85" s="6">
        <f>[2]Folha3!$L$21/1000000</f>
        <v>99.151884509815545</v>
      </c>
      <c r="D85" s="6">
        <f>[2]Folha3!$L$22/1000000</f>
        <v>10.748765791452083</v>
      </c>
      <c r="E85" s="6">
        <f>[2]Folha3!$L$23/1000000</f>
        <v>62.219088090018559</v>
      </c>
      <c r="F85" s="6">
        <f>[2]Folha3!$L$24/1000000</f>
        <v>163.98683801073656</v>
      </c>
      <c r="G85" s="6">
        <f>[2]Folha3!$L$25/1000000</f>
        <v>41.631241636815446</v>
      </c>
      <c r="H85" s="6">
        <f>[2]Folha3!$L$26/1000000</f>
        <v>65.824873835695868</v>
      </c>
      <c r="I85" s="6">
        <f>[2]Folha3!$L$27/1000000</f>
        <v>27.547917486714763</v>
      </c>
      <c r="J85" s="6">
        <f>[2]Folha3!$L$28/1000000</f>
        <v>20.791104117394241</v>
      </c>
      <c r="K85" s="6">
        <f>[2]Folha3!$L$29/1000000</f>
        <v>28.944013958503469</v>
      </c>
      <c r="L85" s="6">
        <f>[2]Folha3!$L$30/1000000</f>
        <v>27.094052893366047</v>
      </c>
      <c r="M85" s="6">
        <f>[2]Folha3!$L$31/1000000</f>
        <v>56.439279014523727</v>
      </c>
      <c r="N85" s="6">
        <f>[2]Folha3!$L$32/1000000</f>
        <v>23.183806965153149</v>
      </c>
      <c r="O85" s="6">
        <f t="shared" si="5"/>
        <v>774.56354073199998</v>
      </c>
      <c r="Q85" s="6"/>
      <c r="R85" s="6"/>
      <c r="S85" s="6"/>
      <c r="T85" s="6"/>
      <c r="U85" s="6"/>
      <c r="V85" s="6"/>
    </row>
    <row r="86" spans="1:22" s="17" customFormat="1">
      <c r="A86" s="5">
        <v>39052</v>
      </c>
      <c r="B86" s="6">
        <f>[2]Folha3!$M$20/1000000</f>
        <v>189.17509715998585</v>
      </c>
      <c r="C86" s="6">
        <f>[2]Folha3!$M$21/1000000</f>
        <v>133.92038141506899</v>
      </c>
      <c r="D86" s="6">
        <f>[2]Folha3!$M$22/1000000</f>
        <v>20.720361638350099</v>
      </c>
      <c r="E86" s="6">
        <f>[2]Folha3!$M$23/1000000</f>
        <v>98.980360311891502</v>
      </c>
      <c r="F86" s="6">
        <f>[2]Folha3!$M$24/1000000</f>
        <v>242.52922288465206</v>
      </c>
      <c r="G86" s="6">
        <f>[2]Folha3!$M$25/1000000</f>
        <v>56.073296748300507</v>
      </c>
      <c r="H86" s="6">
        <f>[2]Folha3!$M$26/1000000</f>
        <v>87.169392145068073</v>
      </c>
      <c r="I86" s="6">
        <f>[2]Folha3!$M$27/1000000</f>
        <v>37.551811458695433</v>
      </c>
      <c r="J86" s="6">
        <f>[2]Folha3!$M$28/1000000</f>
        <v>33.521421487856678</v>
      </c>
      <c r="K86" s="6">
        <f>[2]Folha3!$M$29/1000000</f>
        <v>33.374225972348981</v>
      </c>
      <c r="L86" s="6">
        <f>[2]Folha3!$M$30/1000000</f>
        <v>27.140290730120469</v>
      </c>
      <c r="M86" s="6">
        <f>[2]Folha3!$M$31/1000000</f>
        <v>57.164989837922541</v>
      </c>
      <c r="N86" s="6">
        <f>[2]Folha3!$M$32/1000000</f>
        <v>20.858594225738887</v>
      </c>
      <c r="O86" s="6">
        <f t="shared" si="5"/>
        <v>1038.1794460159999</v>
      </c>
      <c r="Q86" s="6"/>
      <c r="R86" s="6"/>
      <c r="S86" s="6"/>
      <c r="T86" s="6"/>
      <c r="U86" s="6"/>
      <c r="V86" s="6"/>
    </row>
    <row r="87" spans="1:22" s="17" customFormat="1">
      <c r="A87" s="18" t="s">
        <v>14</v>
      </c>
      <c r="B87" s="9">
        <f>SUM(B75:B86)</f>
        <v>1796.5748419368474</v>
      </c>
      <c r="C87" s="9">
        <f t="shared" ref="C87:O87" si="6">SUM(C75:C86)</f>
        <v>1412.4420952636558</v>
      </c>
      <c r="D87" s="9">
        <f t="shared" si="6"/>
        <v>207.71846524061124</v>
      </c>
      <c r="E87" s="9">
        <f t="shared" si="6"/>
        <v>1100.9061301282009</v>
      </c>
      <c r="F87" s="9">
        <f t="shared" si="6"/>
        <v>2366.3311725904359</v>
      </c>
      <c r="G87" s="9">
        <f t="shared" si="6"/>
        <v>623.41955245575502</v>
      </c>
      <c r="H87" s="9">
        <f t="shared" si="6"/>
        <v>941.24888266047878</v>
      </c>
      <c r="I87" s="9">
        <f t="shared" si="6"/>
        <v>413.21883556839299</v>
      </c>
      <c r="J87" s="9">
        <f t="shared" si="6"/>
        <v>295.39874633985977</v>
      </c>
      <c r="K87" s="9">
        <f t="shared" si="6"/>
        <v>342.24744434607669</v>
      </c>
      <c r="L87" s="9">
        <f t="shared" si="6"/>
        <v>302.54633287782877</v>
      </c>
      <c r="M87" s="9">
        <f t="shared" si="6"/>
        <v>757.38179792273195</v>
      </c>
      <c r="N87" s="9">
        <f t="shared" si="6"/>
        <v>268.11952540512476</v>
      </c>
      <c r="O87" s="9">
        <f t="shared" si="6"/>
        <v>10827.553822736001</v>
      </c>
      <c r="Q87" s="6"/>
      <c r="R87" s="6"/>
      <c r="S87" s="6"/>
      <c r="T87" s="6"/>
      <c r="U87" s="6"/>
      <c r="V87" s="6"/>
    </row>
    <row r="88" spans="1:22" s="17" customFormat="1">
      <c r="A88" s="18"/>
      <c r="B88" s="9"/>
      <c r="C88" s="9"/>
      <c r="D88" s="9"/>
      <c r="E88" s="9"/>
      <c r="F88" s="9"/>
      <c r="G88" s="9"/>
      <c r="H88" s="9"/>
      <c r="I88" s="9"/>
      <c r="J88" s="9"/>
      <c r="K88" s="9"/>
      <c r="L88" s="9"/>
      <c r="M88" s="9"/>
      <c r="N88" s="9"/>
      <c r="O88" s="9"/>
      <c r="Q88" s="6"/>
      <c r="R88" s="6"/>
      <c r="S88" s="6"/>
      <c r="T88" s="6"/>
      <c r="U88" s="6"/>
      <c r="V88" s="6"/>
    </row>
    <row r="89" spans="1:22" s="17" customFormat="1">
      <c r="A89" s="5">
        <v>39083</v>
      </c>
      <c r="B89" s="6">
        <f>[3]Folha3!$B$20/1000000</f>
        <v>169.06472982403915</v>
      </c>
      <c r="C89" s="6">
        <f>[3]Folha3!$B$21/1000000</f>
        <v>139.96918799631302</v>
      </c>
      <c r="D89" s="6">
        <f>[3]Folha3!$B$22/1000000</f>
        <v>23.694273064443692</v>
      </c>
      <c r="E89" s="6">
        <f>[3]Folha3!$B$23/1000000</f>
        <v>121.72094178492047</v>
      </c>
      <c r="F89" s="6">
        <f>[3]Folha3!$B$24/1000000</f>
        <v>188.4761922041132</v>
      </c>
      <c r="G89" s="6">
        <f>[3]Folha3!$B$25/1000000</f>
        <v>54.723732123946348</v>
      </c>
      <c r="H89" s="6">
        <f>[3]Folha3!$B$26/1000000</f>
        <v>80.605057141889688</v>
      </c>
      <c r="I89" s="6">
        <f>[3]Folha3!$B$27/1000000</f>
        <v>33.197773835660968</v>
      </c>
      <c r="J89" s="6">
        <f>[3]Folha3!$B$28/1000000</f>
        <v>24.700816148869283</v>
      </c>
      <c r="K89" s="6">
        <f>[3]Folha3!$B$29/1000000</f>
        <v>27.725230971623702</v>
      </c>
      <c r="L89" s="6">
        <f>[3]Folha3!$B$30/1000000</f>
        <v>23.094029122931495</v>
      </c>
      <c r="M89" s="6">
        <f>[3]Folha3!$B$31/1000000</f>
        <v>56.900115219219977</v>
      </c>
      <c r="N89" s="6">
        <f>[3]Folha3!$B$32/1000000</f>
        <v>27.520453362028967</v>
      </c>
      <c r="O89" s="6">
        <f t="shared" ref="O89:O100" si="7">SUM(B89:N89)</f>
        <v>971.39253279999991</v>
      </c>
      <c r="P89" s="20"/>
      <c r="Q89" s="6"/>
      <c r="R89" s="6"/>
      <c r="S89" s="6"/>
      <c r="T89" s="6"/>
      <c r="U89" s="6"/>
      <c r="V89" s="6"/>
    </row>
    <row r="90" spans="1:22" s="17" customFormat="1">
      <c r="A90" s="5">
        <v>39114</v>
      </c>
      <c r="B90" s="6">
        <f>[3]Folha3!$C$20/1000000</f>
        <v>142.14030094789933</v>
      </c>
      <c r="C90" s="6">
        <f>[3]Folha3!$C$21/1000000</f>
        <v>94.53243758830348</v>
      </c>
      <c r="D90" s="6">
        <f>[3]Folha3!$C$22/1000000</f>
        <v>16.378330522527914</v>
      </c>
      <c r="E90" s="6">
        <f>[3]Folha3!$C$23/1000000</f>
        <v>66.597525288787708</v>
      </c>
      <c r="F90" s="6">
        <f>[3]Folha3!$C$24/1000000</f>
        <v>155.07952568949938</v>
      </c>
      <c r="G90" s="6">
        <f>[3]Folha3!$C$25/1000000</f>
        <v>44.935488839300454</v>
      </c>
      <c r="H90" s="6">
        <f>[3]Folha3!$C$26/1000000</f>
        <v>71.437159346873912</v>
      </c>
      <c r="I90" s="6">
        <f>[3]Folha3!$C$27/1000000</f>
        <v>26.050359339659781</v>
      </c>
      <c r="J90" s="6">
        <f>[3]Folha3!$C$28/1000000</f>
        <v>20.504802967087915</v>
      </c>
      <c r="K90" s="6">
        <f>[3]Folha3!$C$29/1000000</f>
        <v>20.552267305369188</v>
      </c>
      <c r="L90" s="6">
        <f>[3]Folha3!$C$30/1000000</f>
        <v>25.922852356069981</v>
      </c>
      <c r="M90" s="6">
        <f>[3]Folha3!$C$31/1000000</f>
        <v>49.170567716008627</v>
      </c>
      <c r="N90" s="6">
        <f>[3]Folha3!$C$32/1000000</f>
        <v>21.942365392612331</v>
      </c>
      <c r="O90" s="6">
        <f t="shared" si="7"/>
        <v>755.24398329999997</v>
      </c>
      <c r="P90" s="20"/>
      <c r="Q90" s="6"/>
      <c r="R90" s="6"/>
      <c r="S90" s="6"/>
      <c r="T90" s="6"/>
      <c r="U90" s="6"/>
      <c r="V90" s="6"/>
    </row>
    <row r="91" spans="1:22" s="17" customFormat="1">
      <c r="A91" s="5">
        <v>39142</v>
      </c>
      <c r="B91" s="6">
        <f>[3]Folha3!$D$20/1000000</f>
        <v>133.74248682190739</v>
      </c>
      <c r="C91" s="6">
        <f>[3]Folha3!$D$21/1000000</f>
        <v>98.189198662632847</v>
      </c>
      <c r="D91" s="6">
        <f>[3]Folha3!$D$22/1000000</f>
        <v>20.141431453549938</v>
      </c>
      <c r="E91" s="6">
        <f>[3]Folha3!$D$23/1000000</f>
        <v>71.108291557408165</v>
      </c>
      <c r="F91" s="6">
        <f>[3]Folha3!$D$24/1000000</f>
        <v>162.36051881940503</v>
      </c>
      <c r="G91" s="6">
        <f>[3]Folha3!$D$25/1000000</f>
        <v>44.887788167067029</v>
      </c>
      <c r="H91" s="6">
        <f>[3]Folha3!$D$26/1000000</f>
        <v>71.260917006248789</v>
      </c>
      <c r="I91" s="6">
        <f>[3]Folha3!$D$27/1000000</f>
        <v>28.147425082301812</v>
      </c>
      <c r="J91" s="6">
        <f>[3]Folha3!$D$28/1000000</f>
        <v>24.658179630708791</v>
      </c>
      <c r="K91" s="6">
        <f>[3]Folha3!$D$29/1000000</f>
        <v>23.432911664240077</v>
      </c>
      <c r="L91" s="6">
        <f>[3]Folha3!$D$30/1000000</f>
        <v>22.555648948588139</v>
      </c>
      <c r="M91" s="6">
        <f>[3]Folha3!$D$31/1000000</f>
        <v>65.083160625303833</v>
      </c>
      <c r="N91" s="6">
        <f>[3]Folha3!$D$32/1000000</f>
        <v>26.29909906063817</v>
      </c>
      <c r="O91" s="6">
        <f t="shared" si="7"/>
        <v>791.86705749999987</v>
      </c>
      <c r="P91" s="20"/>
      <c r="Q91" s="6"/>
      <c r="R91" s="6"/>
      <c r="S91" s="6"/>
      <c r="T91" s="6"/>
      <c r="U91" s="6"/>
      <c r="V91" s="6"/>
    </row>
    <row r="92" spans="1:22" s="17" customFormat="1">
      <c r="A92" s="5">
        <v>39173</v>
      </c>
      <c r="B92" s="6">
        <f>[3]Folha3!$E$20/1000000</f>
        <v>136.44875743133701</v>
      </c>
      <c r="C92" s="6">
        <f>[3]Folha3!$E$21/1000000</f>
        <v>89.812001628611057</v>
      </c>
      <c r="D92" s="6">
        <f>[3]Folha3!$E$22/1000000</f>
        <v>13.433911028576961</v>
      </c>
      <c r="E92" s="6">
        <f>[3]Folha3!$E$23/1000000</f>
        <v>60.907881119741411</v>
      </c>
      <c r="F92" s="6">
        <f>[3]Folha3!$E$24/1000000</f>
        <v>141.76890862857366</v>
      </c>
      <c r="G92" s="6">
        <f>[3]Folha3!$E$25/1000000</f>
        <v>46.81132885505405</v>
      </c>
      <c r="H92" s="6">
        <f>[3]Folha3!$E$26/1000000</f>
        <v>60.391255917065919</v>
      </c>
      <c r="I92" s="6">
        <f>[3]Folha3!$E$27/1000000</f>
        <v>27.046479293947069</v>
      </c>
      <c r="J92" s="6">
        <f>[3]Folha3!$E$28/1000000</f>
        <v>17.391245360138647</v>
      </c>
      <c r="K92" s="6">
        <f>[3]Folha3!$E$29/1000000</f>
        <v>18.7443239164114</v>
      </c>
      <c r="L92" s="6">
        <f>[3]Folha3!$E$30/1000000</f>
        <v>32.6149198977186</v>
      </c>
      <c r="M92" s="6">
        <f>[3]Folha3!$E$31/1000000</f>
        <v>49.080906861043736</v>
      </c>
      <c r="N92" s="6">
        <f>[3]Folha3!$E$32/1000000</f>
        <v>16.581593761780464</v>
      </c>
      <c r="O92" s="6">
        <f t="shared" si="7"/>
        <v>711.03351370000007</v>
      </c>
      <c r="P92" s="20"/>
      <c r="Q92" s="6"/>
      <c r="R92" s="6"/>
      <c r="S92" s="6"/>
      <c r="T92" s="6"/>
      <c r="U92" s="6"/>
      <c r="V92" s="6"/>
    </row>
    <row r="93" spans="1:22" s="17" customFormat="1">
      <c r="A93" s="5">
        <v>39203</v>
      </c>
      <c r="B93" s="6">
        <f>[3]Folha3!$F$20/1000000</f>
        <v>137.87267276486367</v>
      </c>
      <c r="C93" s="6">
        <f>[3]Folha3!$F$21/1000000</f>
        <v>95.082228354071859</v>
      </c>
      <c r="D93" s="6">
        <f>[3]Folha3!$F$22/1000000</f>
        <v>22.047486659681336</v>
      </c>
      <c r="E93" s="6">
        <f>[3]Folha3!$F$23/1000000</f>
        <v>68.960062157862353</v>
      </c>
      <c r="F93" s="6">
        <f>[3]Folha3!$F$24/1000000</f>
        <v>159.96308633722197</v>
      </c>
      <c r="G93" s="6">
        <f>[3]Folha3!$F$25/1000000</f>
        <v>37.746056956659821</v>
      </c>
      <c r="H93" s="6">
        <f>[3]Folha3!$F$26/1000000</f>
        <v>64.062144866576162</v>
      </c>
      <c r="I93" s="6">
        <f>[3]Folha3!$F$27/1000000</f>
        <v>26.287382219399035</v>
      </c>
      <c r="J93" s="6">
        <f>[3]Folha3!$F$28/1000000</f>
        <v>17.396261713106686</v>
      </c>
      <c r="K93" s="6">
        <f>[3]Folha3!$F$29/1000000</f>
        <v>18.300383227303364</v>
      </c>
      <c r="L93" s="6">
        <f>[3]Folha3!$F$30/1000000</f>
        <v>22.734894796659358</v>
      </c>
      <c r="M93" s="6">
        <f>[3]Folha3!$F$31/1000000</f>
        <v>60.92504654707173</v>
      </c>
      <c r="N93" s="6">
        <f>[3]Folha3!$F$32/1000000</f>
        <v>19.479788599522657</v>
      </c>
      <c r="O93" s="6">
        <f t="shared" si="7"/>
        <v>750.8574951999999</v>
      </c>
      <c r="P93" s="20"/>
      <c r="Q93" s="6"/>
      <c r="R93" s="6"/>
      <c r="S93" s="6"/>
      <c r="T93" s="6"/>
      <c r="U93" s="6"/>
      <c r="V93" s="6"/>
    </row>
    <row r="94" spans="1:22" s="17" customFormat="1">
      <c r="A94" s="5">
        <v>39234</v>
      </c>
      <c r="B94" s="6">
        <f>[3]Folha3!$G$20/1000000</f>
        <v>130.18470217879417</v>
      </c>
      <c r="C94" s="6">
        <f>[3]Folha3!$G$21/1000000</f>
        <v>107.09158082789391</v>
      </c>
      <c r="D94" s="6">
        <f>[3]Folha3!$G$22/1000000</f>
        <v>15.335428394231997</v>
      </c>
      <c r="E94" s="6">
        <f>[3]Folha3!$G$23/1000000</f>
        <v>65.998900305316866</v>
      </c>
      <c r="F94" s="6">
        <f>[3]Folha3!$G$24/1000000</f>
        <v>178.86150432828927</v>
      </c>
      <c r="G94" s="6">
        <f>[3]Folha3!$G$25/1000000</f>
        <v>40.290020804238608</v>
      </c>
      <c r="H94" s="6">
        <f>[3]Folha3!$G$26/1000000</f>
        <v>70.213061612979686</v>
      </c>
      <c r="I94" s="6">
        <f>[3]Folha3!$G$27/1000000</f>
        <v>30.64973016312241</v>
      </c>
      <c r="J94" s="6">
        <f>[3]Folha3!$G$28/1000000</f>
        <v>30.859538800076557</v>
      </c>
      <c r="K94" s="6">
        <f>[3]Folha3!$G$29/1000000</f>
        <v>20.954792940538102</v>
      </c>
      <c r="L94" s="6">
        <f>[3]Folha3!$G$30/1000000</f>
        <v>20.713707183879912</v>
      </c>
      <c r="M94" s="6">
        <f>[3]Folha3!$G$31/1000000</f>
        <v>58.863692469538286</v>
      </c>
      <c r="N94" s="6">
        <f>[3]Folha3!$G$32/1000000</f>
        <v>18.003105991100202</v>
      </c>
      <c r="O94" s="6">
        <f t="shared" si="7"/>
        <v>788.01976599999989</v>
      </c>
      <c r="P94" s="20"/>
      <c r="Q94" s="6"/>
      <c r="R94" s="6"/>
      <c r="S94" s="6"/>
      <c r="T94" s="6"/>
      <c r="U94" s="6"/>
      <c r="V94" s="6"/>
    </row>
    <row r="95" spans="1:22" s="17" customFormat="1">
      <c r="A95" s="5">
        <v>39264</v>
      </c>
      <c r="B95" s="6">
        <f>[3]Folha3!$H$20/1000000</f>
        <v>166.85158749838828</v>
      </c>
      <c r="C95" s="6">
        <f>[3]Folha3!$H$21/1000000</f>
        <v>197.50634892128582</v>
      </c>
      <c r="D95" s="6">
        <f>[3]Folha3!$H$22/1000000</f>
        <v>24.733538702092673</v>
      </c>
      <c r="E95" s="6">
        <f>[3]Folha3!$H$23/1000000</f>
        <v>122.9452944270691</v>
      </c>
      <c r="F95" s="6">
        <f>[3]Folha3!$H$24/1000000</f>
        <v>239.83724431979775</v>
      </c>
      <c r="G95" s="6">
        <f>[3]Folha3!$H$25/1000000</f>
        <v>38.700516518835158</v>
      </c>
      <c r="H95" s="6">
        <f>[3]Folha3!$H$26/1000000</f>
        <v>105.39311761698531</v>
      </c>
      <c r="I95" s="6">
        <f>[3]Folha3!$H$27/1000000</f>
        <v>42.954589427777407</v>
      </c>
      <c r="J95" s="6">
        <f>[3]Folha3!$H$28/1000000</f>
        <v>29.853475824705313</v>
      </c>
      <c r="K95" s="6">
        <f>[3]Folha3!$H$29/1000000</f>
        <v>38.373735707208418</v>
      </c>
      <c r="L95" s="6">
        <f>[3]Folha3!$H$30/1000000</f>
        <v>41.427066880448706</v>
      </c>
      <c r="M95" s="6">
        <f>[3]Folha3!$H$31/1000000</f>
        <v>66.436409680202615</v>
      </c>
      <c r="N95" s="6">
        <f>[3]Folha3!$H$32/1000000</f>
        <v>25.779949875203432</v>
      </c>
      <c r="O95" s="6">
        <f t="shared" si="7"/>
        <v>1140.7928753999997</v>
      </c>
      <c r="P95" s="20"/>
      <c r="Q95" s="6"/>
      <c r="R95" s="6"/>
      <c r="S95" s="6"/>
      <c r="T95" s="6"/>
      <c r="U95" s="6"/>
      <c r="V95" s="6"/>
    </row>
    <row r="96" spans="1:22" s="17" customFormat="1">
      <c r="A96" s="5">
        <v>39295</v>
      </c>
      <c r="B96" s="6">
        <f>[3]Folha3!$I$20/1000000</f>
        <v>168.69875802216961</v>
      </c>
      <c r="C96" s="6">
        <f>[3]Folha3!$I$21/1000000</f>
        <v>128.10268781576033</v>
      </c>
      <c r="D96" s="6">
        <f>[3]Folha3!$I$22/1000000</f>
        <v>50.324036824137785</v>
      </c>
      <c r="E96" s="6">
        <f>[3]Folha3!$I$23/1000000</f>
        <v>100.16245883099307</v>
      </c>
      <c r="F96" s="6">
        <f>[3]Folha3!$I$24/1000000</f>
        <v>264.60531817362943</v>
      </c>
      <c r="G96" s="6">
        <f>[3]Folha3!$I$25/1000000</f>
        <v>33.235079801576596</v>
      </c>
      <c r="H96" s="6">
        <f>[3]Folha3!$I$26/1000000</f>
        <v>118.53845562265359</v>
      </c>
      <c r="I96" s="6">
        <f>[3]Folha3!$I$27/1000000</f>
        <v>49.756315582016498</v>
      </c>
      <c r="J96" s="6">
        <f>[3]Folha3!$I$28/1000000</f>
        <v>35.944293269857255</v>
      </c>
      <c r="K96" s="6">
        <f>[3]Folha3!$I$29/1000000</f>
        <v>39.122732804699091</v>
      </c>
      <c r="L96" s="6">
        <f>[3]Folha3!$I$30/1000000</f>
        <v>25.569246028606312</v>
      </c>
      <c r="M96" s="6">
        <f>[3]Folha3!$I$31/1000000</f>
        <v>62.179654316591503</v>
      </c>
      <c r="N96" s="6">
        <f>[3]Folha3!$I$32/1000000</f>
        <v>19.938496007308959</v>
      </c>
      <c r="O96" s="6">
        <f t="shared" si="7"/>
        <v>1096.1775331000001</v>
      </c>
      <c r="P96" s="20"/>
      <c r="Q96" s="6"/>
      <c r="R96" s="6"/>
      <c r="S96" s="6"/>
      <c r="T96" s="6"/>
      <c r="U96" s="6"/>
      <c r="V96" s="6"/>
    </row>
    <row r="97" spans="1:22" s="17" customFormat="1">
      <c r="A97" s="5">
        <v>39326</v>
      </c>
      <c r="B97" s="6">
        <f>[3]Folha3!$J$20/1000000</f>
        <v>138.69672576557505</v>
      </c>
      <c r="C97" s="6">
        <f>[3]Folha3!$J$21/1000000</f>
        <v>78.772722113545569</v>
      </c>
      <c r="D97" s="6">
        <f>[3]Folha3!$J$22/1000000</f>
        <v>10.855010213082165</v>
      </c>
      <c r="E97" s="6">
        <f>[3]Folha3!$J$23/1000000</f>
        <v>61.24100540104309</v>
      </c>
      <c r="F97" s="6">
        <f>[3]Folha3!$J$24/1000000</f>
        <v>154.23149434353056</v>
      </c>
      <c r="G97" s="6">
        <f>[3]Folha3!$J$25/1000000</f>
        <v>29.687420750882801</v>
      </c>
      <c r="H97" s="6">
        <f>[3]Folha3!$J$26/1000000</f>
        <v>57.521408460762721</v>
      </c>
      <c r="I97" s="6">
        <f>[3]Folha3!$J$27/1000000</f>
        <v>27.850265085353392</v>
      </c>
      <c r="J97" s="6">
        <f>[3]Folha3!$J$28/1000000</f>
        <v>17.092531191199555</v>
      </c>
      <c r="K97" s="6">
        <f>[3]Folha3!$J$29/1000000</f>
        <v>18.154284176267598</v>
      </c>
      <c r="L97" s="6">
        <f>[3]Folha3!$J$30/1000000</f>
        <v>23.553804149476022</v>
      </c>
      <c r="M97" s="6">
        <f>[3]Folha3!$J$31/1000000</f>
        <v>40.370738296676613</v>
      </c>
      <c r="N97" s="6">
        <f>[3]Folha3!$J$32/1000000</f>
        <v>18.589878352604849</v>
      </c>
      <c r="O97" s="6">
        <f t="shared" si="7"/>
        <v>676.61728829999993</v>
      </c>
      <c r="P97" s="20"/>
      <c r="Q97" s="6"/>
      <c r="R97" s="6"/>
      <c r="S97" s="6"/>
      <c r="T97" s="6"/>
      <c r="U97" s="6"/>
      <c r="V97" s="6"/>
    </row>
    <row r="98" spans="1:22" s="17" customFormat="1">
      <c r="A98" s="5">
        <v>39356</v>
      </c>
      <c r="B98" s="6">
        <f>[3]Folha3!$K$20/1000000</f>
        <v>143.33423435344673</v>
      </c>
      <c r="C98" s="6">
        <f>[3]Folha3!$K$21/1000000</f>
        <v>74.271666962151954</v>
      </c>
      <c r="D98" s="6">
        <f>[3]Folha3!$K$22/1000000</f>
        <v>35.174083368158868</v>
      </c>
      <c r="E98" s="6">
        <f>[3]Folha3!$K$23/1000000</f>
        <v>60.500528369716918</v>
      </c>
      <c r="F98" s="6">
        <f>[3]Folha3!$K$24/1000000</f>
        <v>167.10523429844838</v>
      </c>
      <c r="G98" s="6">
        <f>[3]Folha3!$K$25/1000000</f>
        <v>39.111490459553679</v>
      </c>
      <c r="H98" s="6">
        <f>[3]Folha3!$K$26/1000000</f>
        <v>76.033640946541084</v>
      </c>
      <c r="I98" s="6">
        <f>[3]Folha3!$K$27/1000000</f>
        <v>29.187488620783093</v>
      </c>
      <c r="J98" s="6">
        <f>[3]Folha3!$K$28/1000000</f>
        <v>18.38963855673715</v>
      </c>
      <c r="K98" s="6">
        <f>[3]Folha3!$K$29/1000000</f>
        <v>21.843099741818655</v>
      </c>
      <c r="L98" s="6">
        <f>[3]Folha3!$K$30/1000000</f>
        <v>24.645576658166092</v>
      </c>
      <c r="M98" s="6">
        <f>[3]Folha3!$K$31/1000000</f>
        <v>48.507867511280196</v>
      </c>
      <c r="N98" s="6">
        <f>[3]Folha3!$K$32/1000000</f>
        <v>15.099114753197187</v>
      </c>
      <c r="O98" s="6">
        <f t="shared" si="7"/>
        <v>753.20366460000014</v>
      </c>
      <c r="P98" s="20"/>
      <c r="Q98" s="6"/>
      <c r="R98" s="6"/>
      <c r="S98" s="6"/>
      <c r="T98" s="6"/>
      <c r="U98" s="6"/>
      <c r="V98" s="6"/>
    </row>
    <row r="99" spans="1:22" s="17" customFormat="1">
      <c r="A99" s="5">
        <v>39387</v>
      </c>
      <c r="B99" s="6">
        <f>[3]Folha3!$L$20/1000000</f>
        <v>150.19207385075435</v>
      </c>
      <c r="C99" s="6">
        <f>[3]Folha3!$L$21/1000000</f>
        <v>100.91104265170205</v>
      </c>
      <c r="D99" s="6">
        <f>[3]Folha3!$L$22/1000000</f>
        <v>24.121569395129935</v>
      </c>
      <c r="E99" s="6">
        <f>[3]Folha3!$L$23/1000000</f>
        <v>57.000382486717704</v>
      </c>
      <c r="F99" s="6">
        <f>[3]Folha3!$L$24/1000000</f>
        <v>160.90320182172565</v>
      </c>
      <c r="G99" s="6">
        <f>[3]Folha3!$L$25/1000000</f>
        <v>41.784949070698346</v>
      </c>
      <c r="H99" s="6">
        <f>[3]Folha3!$L$26/1000000</f>
        <v>62.968962725799535</v>
      </c>
      <c r="I99" s="6">
        <f>[3]Folha3!$L$27/1000000</f>
        <v>27.911229393589839</v>
      </c>
      <c r="J99" s="6">
        <f>[3]Folha3!$L$28/1000000</f>
        <v>20.781809079910992</v>
      </c>
      <c r="K99" s="6">
        <f>[3]Folha3!$L$29/1000000</f>
        <v>18.792594812428156</v>
      </c>
      <c r="L99" s="6">
        <f>[3]Folha3!$L$30/1000000</f>
        <v>27.553609072610509</v>
      </c>
      <c r="M99" s="6">
        <f>[3]Folha3!$L$31/1000000</f>
        <v>51.35512277436797</v>
      </c>
      <c r="N99" s="6">
        <f>[3]Folha3!$L$32/1000000</f>
        <v>18.370715464564963</v>
      </c>
      <c r="O99" s="6">
        <f t="shared" si="7"/>
        <v>762.64726259999986</v>
      </c>
      <c r="P99" s="20"/>
      <c r="Q99" s="6"/>
      <c r="R99" s="6"/>
      <c r="S99" s="6"/>
      <c r="T99" s="6"/>
      <c r="U99" s="6"/>
      <c r="V99" s="6"/>
    </row>
    <row r="100" spans="1:22" s="17" customFormat="1">
      <c r="A100" s="5">
        <v>39417</v>
      </c>
      <c r="B100" s="6">
        <f>[3]Folha3!$M$20/1000000</f>
        <v>172.31565708481085</v>
      </c>
      <c r="C100" s="6">
        <f>[3]Folha3!$M$21/1000000</f>
        <v>127.12924777828336</v>
      </c>
      <c r="D100" s="6">
        <f>[3]Folha3!$M$22/1000000</f>
        <v>38.909733144864433</v>
      </c>
      <c r="E100" s="6">
        <f>[3]Folha3!$M$23/1000000</f>
        <v>99.608104516587844</v>
      </c>
      <c r="F100" s="6">
        <f>[3]Folha3!$M$24/1000000</f>
        <v>204.36781617445669</v>
      </c>
      <c r="G100" s="6">
        <f>[3]Folha3!$M$25/1000000</f>
        <v>35.314026109665704</v>
      </c>
      <c r="H100" s="6">
        <f>[3]Folha3!$M$26/1000000</f>
        <v>94.382345938649067</v>
      </c>
      <c r="I100" s="6">
        <f>[3]Folha3!$M$27/1000000</f>
        <v>33.979924013177765</v>
      </c>
      <c r="J100" s="6">
        <f>[3]Folha3!$M$28/1000000</f>
        <v>24.318561933587652</v>
      </c>
      <c r="K100" s="6">
        <f>[3]Folha3!$M$29/1000000</f>
        <v>28.897262794186965</v>
      </c>
      <c r="L100" s="6">
        <f>[3]Folha3!$M$30/1000000</f>
        <v>31.961632836136996</v>
      </c>
      <c r="M100" s="6">
        <f>[3]Folha3!$M$31/1000000</f>
        <v>51.565299965814447</v>
      </c>
      <c r="N100" s="6">
        <f>[3]Folha3!$M$32/1000000</f>
        <v>18.416029609778217</v>
      </c>
      <c r="O100" s="6">
        <f t="shared" si="7"/>
        <v>961.16564190000008</v>
      </c>
      <c r="P100" s="20"/>
      <c r="Q100" s="6"/>
      <c r="R100" s="6"/>
      <c r="S100" s="6"/>
      <c r="T100" s="6"/>
      <c r="U100" s="6"/>
      <c r="V100" s="6"/>
    </row>
    <row r="101" spans="1:22" s="19" customFormat="1">
      <c r="A101" s="18" t="s">
        <v>14</v>
      </c>
      <c r="B101" s="9">
        <f>SUM(B89:B100)</f>
        <v>1789.5426865439858</v>
      </c>
      <c r="C101" s="9">
        <f t="shared" ref="C101:N101" si="8">SUM(C89:C100)</f>
        <v>1331.3703513005553</v>
      </c>
      <c r="D101" s="9">
        <f t="shared" si="8"/>
        <v>295.14883277047772</v>
      </c>
      <c r="E101" s="9">
        <f t="shared" si="8"/>
        <v>956.75137624616468</v>
      </c>
      <c r="F101" s="9">
        <f t="shared" si="8"/>
        <v>2177.5600451386908</v>
      </c>
      <c r="G101" s="9">
        <f t="shared" si="8"/>
        <v>487.2278984574786</v>
      </c>
      <c r="H101" s="9">
        <f t="shared" si="8"/>
        <v>932.80752720302553</v>
      </c>
      <c r="I101" s="9">
        <f t="shared" si="8"/>
        <v>383.01896205678906</v>
      </c>
      <c r="J101" s="9">
        <f t="shared" si="8"/>
        <v>281.89115447598579</v>
      </c>
      <c r="K101" s="9">
        <f t="shared" si="8"/>
        <v>294.89362006209478</v>
      </c>
      <c r="L101" s="9">
        <f t="shared" si="8"/>
        <v>322.34698793129212</v>
      </c>
      <c r="M101" s="9">
        <f t="shared" si="8"/>
        <v>660.43858198311955</v>
      </c>
      <c r="N101" s="9">
        <f t="shared" si="8"/>
        <v>246.02059023034042</v>
      </c>
      <c r="O101" s="9">
        <f>SUM(O89:O100)</f>
        <v>10159.0186144</v>
      </c>
      <c r="P101" s="20"/>
      <c r="Q101" s="9"/>
      <c r="R101" s="9"/>
      <c r="S101" s="9"/>
      <c r="T101" s="9"/>
      <c r="U101" s="9"/>
      <c r="V101" s="9"/>
    </row>
    <row r="102" spans="1:22" s="19" customFormat="1">
      <c r="A102" s="18"/>
      <c r="B102" s="9"/>
      <c r="C102" s="9"/>
      <c r="D102" s="9"/>
      <c r="E102" s="9"/>
      <c r="F102" s="9"/>
      <c r="G102" s="9"/>
      <c r="H102" s="9"/>
      <c r="I102" s="9"/>
      <c r="J102" s="9"/>
      <c r="K102" s="9"/>
      <c r="L102" s="9"/>
      <c r="M102" s="9"/>
      <c r="N102" s="9"/>
      <c r="O102" s="9"/>
      <c r="P102" s="20"/>
      <c r="Q102" s="9"/>
      <c r="R102" s="9"/>
      <c r="S102" s="9"/>
      <c r="T102" s="9"/>
      <c r="U102" s="9"/>
      <c r="V102" s="9"/>
    </row>
    <row r="103" spans="1:22" s="19" customFormat="1">
      <c r="A103" s="5">
        <v>39448</v>
      </c>
      <c r="B103" s="6">
        <f>[4]Folha3!$B$20/1000000</f>
        <v>165.35703206861987</v>
      </c>
      <c r="C103" s="6">
        <f>[4]Folha3!$B$21/1000000</f>
        <v>108.47449337960627</v>
      </c>
      <c r="D103" s="6">
        <f>[4]Folha3!$B$22/1000000</f>
        <v>25.558106796667108</v>
      </c>
      <c r="E103" s="6">
        <f>[4]Folha3!$B$23/1000000</f>
        <v>120.09889901589057</v>
      </c>
      <c r="F103" s="6">
        <f>[4]Folha3!$B$24/1000000</f>
        <v>171.87388966791599</v>
      </c>
      <c r="G103" s="6">
        <f>[4]Folha3!$B$25/1000000</f>
        <v>51.287620811750777</v>
      </c>
      <c r="H103" s="6">
        <f>[4]Folha3!$B$26/1000000</f>
        <v>86.909549958676664</v>
      </c>
      <c r="I103" s="6">
        <f>[4]Folha3!$B$27/1000000</f>
        <v>30.519029211095553</v>
      </c>
      <c r="J103" s="6">
        <f>[4]Folha3!$B$28/1000000</f>
        <v>21.659025365013512</v>
      </c>
      <c r="K103" s="6">
        <f>[4]Folha3!$B$29/1000000</f>
        <v>27.086780513479983</v>
      </c>
      <c r="L103" s="6">
        <f>[4]Folha3!$B$30/1000000</f>
        <v>29.351080676088419</v>
      </c>
      <c r="M103" s="6">
        <f>[4]Folha3!$B$31/1000000</f>
        <v>46.554631645066948</v>
      </c>
      <c r="N103" s="6">
        <f>[4]Folha3!$B$32/1000000</f>
        <v>15.277444390128307</v>
      </c>
      <c r="O103" s="6">
        <f>SUM(B103:N103)</f>
        <v>900.00758349999978</v>
      </c>
      <c r="P103" s="20"/>
      <c r="Q103" s="9"/>
      <c r="R103" s="9"/>
      <c r="S103" s="9"/>
      <c r="T103" s="9"/>
      <c r="U103" s="9"/>
      <c r="V103" s="9"/>
    </row>
    <row r="104" spans="1:22" s="19" customFormat="1">
      <c r="A104" s="5">
        <v>39479</v>
      </c>
      <c r="B104" s="6">
        <f>[4]Folha3!$C$20/1000000</f>
        <v>140.42301481517336</v>
      </c>
      <c r="C104" s="6">
        <f>[4]Folha3!$C$21/1000000</f>
        <v>78.539955134953829</v>
      </c>
      <c r="D104" s="6">
        <f>[4]Folha3!$C$22/1000000</f>
        <v>19.334367087677442</v>
      </c>
      <c r="E104" s="6">
        <f>[4]Folha3!$C$23/1000000</f>
        <v>65.297594399956395</v>
      </c>
      <c r="F104" s="6">
        <f>[4]Folha3!$C$24/1000000</f>
        <v>155.22463452161611</v>
      </c>
      <c r="G104" s="6">
        <f>[4]Folha3!$C$25/1000000</f>
        <v>37.691366658705732</v>
      </c>
      <c r="H104" s="6">
        <f>[4]Folha3!$C$26/1000000</f>
        <v>57.985383912521691</v>
      </c>
      <c r="I104" s="6">
        <f>[4]Folha3!$C$27/1000000</f>
        <v>26.112851881914324</v>
      </c>
      <c r="J104" s="6">
        <f>[4]Folha3!$C$28/1000000</f>
        <v>17.589596472641446</v>
      </c>
      <c r="K104" s="6">
        <f>[4]Folha3!$C$29/1000000</f>
        <v>26.754474318749782</v>
      </c>
      <c r="L104" s="6">
        <f>[4]Folha3!$C$30/1000000</f>
        <v>20.4866683125972</v>
      </c>
      <c r="M104" s="6">
        <f>[4]Folha3!$C$31/1000000</f>
        <v>43.633477752127973</v>
      </c>
      <c r="N104" s="6">
        <f>[4]Folha3!$C$32/1000000</f>
        <v>16.165482331364753</v>
      </c>
      <c r="O104" s="6">
        <f t="shared" ref="O104:O114" si="9">SUM(B104:N104)</f>
        <v>705.23886760000005</v>
      </c>
      <c r="P104" s="20"/>
      <c r="Q104" s="9"/>
      <c r="R104" s="9"/>
      <c r="S104" s="9"/>
      <c r="T104" s="9"/>
      <c r="U104" s="9"/>
      <c r="V104" s="9"/>
    </row>
    <row r="105" spans="1:22" s="19" customFormat="1">
      <c r="A105" s="5">
        <v>39508</v>
      </c>
      <c r="B105" s="6">
        <f>[4]Folha3!$D$20/1000000</f>
        <v>114.39976783086418</v>
      </c>
      <c r="C105" s="6">
        <f>[4]Folha3!$D$21/1000000</f>
        <v>82.191910564436967</v>
      </c>
      <c r="D105" s="6">
        <f>[4]Folha3!$D$22/1000000</f>
        <v>14.665786972901106</v>
      </c>
      <c r="E105" s="6">
        <f>[4]Folha3!$D$23/1000000</f>
        <v>96.48720514896641</v>
      </c>
      <c r="F105" s="6">
        <f>[4]Folha3!$D$24/1000000</f>
        <v>152.44348911466224</v>
      </c>
      <c r="G105" s="6">
        <f>[4]Folha3!$D$25/1000000</f>
        <v>29.200575582189529</v>
      </c>
      <c r="H105" s="6">
        <f>[4]Folha3!$D$26/1000000</f>
        <v>64.154074854758392</v>
      </c>
      <c r="I105" s="6">
        <f>[4]Folha3!$D$27/1000000</f>
        <v>24.189450909704156</v>
      </c>
      <c r="J105" s="6">
        <f>[4]Folha3!$D$28/1000000</f>
        <v>17.626954224678784</v>
      </c>
      <c r="K105" s="6">
        <f>[4]Folha3!$D$29/1000000</f>
        <v>22.818543228689297</v>
      </c>
      <c r="L105" s="6">
        <f>[4]Folha3!$D$30/1000000</f>
        <v>27.386329902118192</v>
      </c>
      <c r="M105" s="6">
        <f>[4]Folha3!$D$31/1000000</f>
        <v>41.332699377089426</v>
      </c>
      <c r="N105" s="6">
        <f>[4]Folha3!$D$32/1000000</f>
        <v>12.618482588941307</v>
      </c>
      <c r="O105" s="6">
        <f t="shared" si="9"/>
        <v>699.51527030000011</v>
      </c>
      <c r="P105" s="20"/>
      <c r="Q105" s="9"/>
      <c r="R105" s="9"/>
      <c r="S105" s="9"/>
      <c r="T105" s="9"/>
      <c r="U105" s="9"/>
      <c r="V105" s="9"/>
    </row>
    <row r="106" spans="1:22" s="19" customFormat="1">
      <c r="A106" s="5">
        <v>39539</v>
      </c>
      <c r="B106" s="6">
        <f>[4]Folha3!$E$20/1000000</f>
        <v>144.08255310527133</v>
      </c>
      <c r="C106" s="6">
        <f>[4]Folha3!$E$21/1000000</f>
        <v>93.440349940506238</v>
      </c>
      <c r="D106" s="6">
        <f>[4]Folha3!$E$22/1000000</f>
        <v>20.298875086465511</v>
      </c>
      <c r="E106" s="6">
        <f>[4]Folha3!$E$23/1000000</f>
        <v>58.418232114447022</v>
      </c>
      <c r="F106" s="6">
        <f>[4]Folha3!$E$24/1000000</f>
        <v>152.54511552052261</v>
      </c>
      <c r="G106" s="6">
        <f>[4]Folha3!$E$25/1000000</f>
        <v>36.745274921630141</v>
      </c>
      <c r="H106" s="6">
        <f>[4]Folha3!$E$26/1000000</f>
        <v>73.864732667697723</v>
      </c>
      <c r="I106" s="6">
        <f>[4]Folha3!$E$27/1000000</f>
        <v>27.688908350289612</v>
      </c>
      <c r="J106" s="6">
        <f>[4]Folha3!$E$28/1000000</f>
        <v>16.358305376042871</v>
      </c>
      <c r="K106" s="6">
        <f>[4]Folha3!$E$29/1000000</f>
        <v>23.39616613574411</v>
      </c>
      <c r="L106" s="6">
        <f>[4]Folha3!$E$30/1000000</f>
        <v>23.854666291949773</v>
      </c>
      <c r="M106" s="6">
        <f>[4]Folha3!$E$31/1000000</f>
        <v>49.266304775484414</v>
      </c>
      <c r="N106" s="6">
        <f>[4]Folha3!$E$32/1000000</f>
        <v>13.131703113948612</v>
      </c>
      <c r="O106" s="6">
        <f t="shared" si="9"/>
        <v>733.09118739999985</v>
      </c>
      <c r="P106" s="20"/>
      <c r="Q106" s="9"/>
      <c r="R106" s="9"/>
      <c r="S106" s="9"/>
      <c r="T106" s="9"/>
      <c r="U106" s="9"/>
      <c r="V106" s="9"/>
    </row>
    <row r="107" spans="1:22" s="19" customFormat="1">
      <c r="A107" s="5">
        <v>39569</v>
      </c>
      <c r="B107" s="6">
        <f>[4]Folha3!$F$20/1000000</f>
        <v>134.52569082803177</v>
      </c>
      <c r="C107" s="6">
        <f>[4]Folha3!$F$21/1000000</f>
        <v>90.863734787043242</v>
      </c>
      <c r="D107" s="6">
        <f>[4]Folha3!$F$22/1000000</f>
        <v>20.459251680194384</v>
      </c>
      <c r="E107" s="6">
        <f>[4]Folha3!$F$23/1000000</f>
        <v>65.601761160354002</v>
      </c>
      <c r="F107" s="6">
        <f>[4]Folha3!$F$24/1000000</f>
        <v>158.27247735390526</v>
      </c>
      <c r="G107" s="6">
        <f>[4]Folha3!$F$25/1000000</f>
        <v>30.284106218924453</v>
      </c>
      <c r="H107" s="6">
        <f>[4]Folha3!$F$26/1000000</f>
        <v>62.05248186785164</v>
      </c>
      <c r="I107" s="6">
        <f>[4]Folha3!$F$27/1000000</f>
        <v>25.014137931072241</v>
      </c>
      <c r="J107" s="6">
        <f>[4]Folha3!$F$28/1000000</f>
        <v>17.280000405837239</v>
      </c>
      <c r="K107" s="6">
        <f>[4]Folha3!$F$29/1000000</f>
        <v>20.910102479196521</v>
      </c>
      <c r="L107" s="6">
        <f>[4]Folha3!$F$30/1000000</f>
        <v>22.289231732005476</v>
      </c>
      <c r="M107" s="6">
        <f>[4]Folha3!$F$31/1000000</f>
        <v>46.811393079014969</v>
      </c>
      <c r="N107" s="6">
        <f>[4]Folha3!$F$32/1000000</f>
        <v>15.903270576568802</v>
      </c>
      <c r="O107" s="6">
        <f t="shared" si="9"/>
        <v>710.26764010000011</v>
      </c>
      <c r="P107" s="20"/>
      <c r="Q107" s="9"/>
      <c r="R107" s="9"/>
      <c r="S107" s="9"/>
      <c r="T107" s="9"/>
      <c r="U107" s="9"/>
      <c r="V107" s="9"/>
    </row>
    <row r="108" spans="1:22" s="19" customFormat="1">
      <c r="A108" s="5">
        <v>39600</v>
      </c>
      <c r="B108" s="6">
        <f>[4]Folha3!$G$20/1000000</f>
        <v>138.09525148071975</v>
      </c>
      <c r="C108" s="6">
        <f>[4]Folha3!$G$21/1000000</f>
        <v>94.771277853743371</v>
      </c>
      <c r="D108" s="6">
        <f>[4]Folha3!$G$22/1000000</f>
        <v>25.40523990733935</v>
      </c>
      <c r="E108" s="6">
        <f>[4]Folha3!$G$23/1000000</f>
        <v>88.104922777779066</v>
      </c>
      <c r="F108" s="6">
        <f>[4]Folha3!$G$24/1000000</f>
        <v>160.65550657667242</v>
      </c>
      <c r="G108" s="6">
        <f>[4]Folha3!$G$25/1000000</f>
        <v>29.340576359028603</v>
      </c>
      <c r="H108" s="6">
        <f>[4]Folha3!$G$26/1000000</f>
        <v>76.50740276905772</v>
      </c>
      <c r="I108" s="6">
        <f>[4]Folha3!$G$27/1000000</f>
        <v>26.447176928733118</v>
      </c>
      <c r="J108" s="6">
        <f>[4]Folha3!$G$28/1000000</f>
        <v>25.670699849913412</v>
      </c>
      <c r="K108" s="6">
        <f>[4]Folha3!$G$29/1000000</f>
        <v>24.557693535357693</v>
      </c>
      <c r="L108" s="6">
        <f>[4]Folha3!$G$30/1000000</f>
        <v>29.71633458788985</v>
      </c>
      <c r="M108" s="6">
        <f>[4]Folha3!$G$31/1000000</f>
        <v>48.755565774028504</v>
      </c>
      <c r="N108" s="6">
        <f>[4]Folha3!$G$32/1000000</f>
        <v>19.726402899737128</v>
      </c>
      <c r="O108" s="6">
        <f t="shared" si="9"/>
        <v>787.75405129999979</v>
      </c>
      <c r="P108" s="20"/>
      <c r="Q108" s="9"/>
      <c r="R108" s="9"/>
      <c r="S108" s="9"/>
      <c r="T108" s="9"/>
      <c r="U108" s="9"/>
      <c r="V108" s="9"/>
    </row>
    <row r="109" spans="1:22" s="19" customFormat="1">
      <c r="A109" s="5">
        <v>39630</v>
      </c>
      <c r="B109" s="6">
        <f>[4]Folha3!$H$20/1000000</f>
        <v>184.54866410356934</v>
      </c>
      <c r="C109" s="6">
        <f>[4]Folha3!$H$21/1000000</f>
        <v>177.37239015663499</v>
      </c>
      <c r="D109" s="6">
        <f>[4]Folha3!$H$22/1000000</f>
        <v>38.010030022966937</v>
      </c>
      <c r="E109" s="6">
        <f>[4]Folha3!$H$23/1000000</f>
        <v>133.42038179391221</v>
      </c>
      <c r="F109" s="6">
        <f>[4]Folha3!$H$24/1000000</f>
        <v>261.48827502106349</v>
      </c>
      <c r="G109" s="6">
        <f>[4]Folha3!$H$25/1000000</f>
        <v>42.192792142042855</v>
      </c>
      <c r="H109" s="6">
        <f>[4]Folha3!$H$26/1000000</f>
        <v>142.21177032297635</v>
      </c>
      <c r="I109" s="6">
        <f>[4]Folha3!$H$27/1000000</f>
        <v>47.401631693805335</v>
      </c>
      <c r="J109" s="6">
        <f>[4]Folha3!$H$28/1000000</f>
        <v>34.999608418943481</v>
      </c>
      <c r="K109" s="6">
        <f>[4]Folha3!$H$29/1000000</f>
        <v>36.775102376113139</v>
      </c>
      <c r="L109" s="6">
        <f>[4]Folha3!$H$30/1000000</f>
        <v>32.791408190257826</v>
      </c>
      <c r="M109" s="6">
        <f>[4]Folha3!$H$31/1000000</f>
        <v>49.150499793401032</v>
      </c>
      <c r="N109" s="6">
        <f>[4]Folha3!$H$32/1000000</f>
        <v>15.41515336431301</v>
      </c>
      <c r="O109" s="6">
        <f t="shared" si="9"/>
        <v>1195.7777074000001</v>
      </c>
      <c r="P109" s="20"/>
      <c r="Q109" s="9"/>
      <c r="R109" s="9"/>
      <c r="S109" s="9"/>
      <c r="T109" s="9"/>
      <c r="U109" s="9"/>
      <c r="V109" s="9"/>
    </row>
    <row r="110" spans="1:22" s="19" customFormat="1">
      <c r="A110" s="5">
        <v>39661</v>
      </c>
      <c r="B110" s="6">
        <f>[4]Folha3!$I$20/1000000</f>
        <v>181.89852742875266</v>
      </c>
      <c r="C110" s="6">
        <f>[4]Folha3!$I$21/1000000</f>
        <v>156.75584527950662</v>
      </c>
      <c r="D110" s="6">
        <f>[4]Folha3!$I$22/1000000</f>
        <v>17.802156478658695</v>
      </c>
      <c r="E110" s="6">
        <f>[4]Folha3!$I$23/1000000</f>
        <v>115.84469744680526</v>
      </c>
      <c r="F110" s="6">
        <f>[4]Folha3!$I$24/1000000</f>
        <v>334.72184652319692</v>
      </c>
      <c r="G110" s="6">
        <f>[4]Folha3!$I$25/1000000</f>
        <v>43.862586968771112</v>
      </c>
      <c r="H110" s="6">
        <f>[4]Folha3!$I$26/1000000</f>
        <v>72.177964986846789</v>
      </c>
      <c r="I110" s="6">
        <f>[4]Folha3!$I$27/1000000</f>
        <v>55.170351581946825</v>
      </c>
      <c r="J110" s="6">
        <f>[4]Folha3!$I$28/1000000</f>
        <v>34.571707297983885</v>
      </c>
      <c r="K110" s="6">
        <f>[4]Folha3!$I$29/1000000</f>
        <v>33.513208576877673</v>
      </c>
      <c r="L110" s="6">
        <f>[4]Folha3!$I$30/1000000</f>
        <v>27.083272903514061</v>
      </c>
      <c r="M110" s="6">
        <f>[4]Folha3!$I$31/1000000</f>
        <v>49.916890483461842</v>
      </c>
      <c r="N110" s="6">
        <f>[4]Folha3!$I$32/1000000</f>
        <v>15.597451143677645</v>
      </c>
      <c r="O110" s="6">
        <f t="shared" si="9"/>
        <v>1138.9165071000002</v>
      </c>
      <c r="P110" s="20"/>
      <c r="Q110" s="9"/>
      <c r="R110" s="9"/>
      <c r="S110" s="9"/>
      <c r="T110" s="9"/>
      <c r="U110" s="9"/>
      <c r="V110" s="9"/>
    </row>
    <row r="111" spans="1:22" s="19" customFormat="1">
      <c r="A111" s="5">
        <v>39692</v>
      </c>
      <c r="B111" s="6">
        <f>[4]Folha3!$J$20/1000000</f>
        <v>203.7480837629916</v>
      </c>
      <c r="C111" s="6">
        <f>[4]Folha3!$J$21/1000000</f>
        <v>114.43396802027637</v>
      </c>
      <c r="D111" s="6">
        <f>[4]Folha3!$J$22/1000000</f>
        <v>21.206529212833129</v>
      </c>
      <c r="E111" s="6">
        <f>[4]Folha3!$J$23/1000000</f>
        <v>62.523216073101139</v>
      </c>
      <c r="F111" s="6">
        <f>[4]Folha3!$J$24/1000000</f>
        <v>159.27490645834843</v>
      </c>
      <c r="G111" s="6">
        <f>[4]Folha3!$J$25/1000000</f>
        <v>38.069424011179059</v>
      </c>
      <c r="H111" s="6">
        <f>[4]Folha3!$J$26/1000000</f>
        <v>85.441749055435167</v>
      </c>
      <c r="I111" s="6">
        <f>[4]Folha3!$J$27/1000000</f>
        <v>32.98210575841955</v>
      </c>
      <c r="J111" s="6">
        <f>[4]Folha3!$J$28/1000000</f>
        <v>23.198081010617599</v>
      </c>
      <c r="K111" s="6">
        <f>[4]Folha3!$J$29/1000000</f>
        <v>20.333083019655657</v>
      </c>
      <c r="L111" s="6">
        <f>[4]Folha3!$J$30/1000000</f>
        <v>27.625680231357478</v>
      </c>
      <c r="M111" s="6">
        <f>[4]Folha3!$J$31/1000000</f>
        <v>42.808568010942849</v>
      </c>
      <c r="N111" s="6">
        <f>[4]Folha3!$J$32/1000000</f>
        <v>16.401668474841959</v>
      </c>
      <c r="O111" s="6">
        <f t="shared" si="9"/>
        <v>848.04706309999983</v>
      </c>
      <c r="P111" s="20"/>
      <c r="Q111" s="9"/>
      <c r="R111" s="9"/>
      <c r="S111" s="9"/>
      <c r="T111" s="9"/>
      <c r="U111" s="9"/>
      <c r="V111" s="9"/>
    </row>
    <row r="112" spans="1:22" s="19" customFormat="1">
      <c r="A112" s="5">
        <v>39722</v>
      </c>
      <c r="B112" s="6">
        <f>[4]Folha3!$K$20/1000000</f>
        <v>200.15593603024789</v>
      </c>
      <c r="C112" s="6">
        <f>[4]Folha3!$K$21/1000000</f>
        <v>80.587881818184727</v>
      </c>
      <c r="D112" s="6">
        <f>[4]Folha3!$K$22/1000000</f>
        <v>17.431660360425614</v>
      </c>
      <c r="E112" s="6">
        <f>[4]Folha3!$K$23/1000000</f>
        <v>55.961851986090977</v>
      </c>
      <c r="F112" s="6">
        <f>[4]Folha3!$K$24/1000000</f>
        <v>173.29192949670681</v>
      </c>
      <c r="G112" s="6">
        <f>[4]Folha3!$K$25/1000000</f>
        <v>36.280983257777443</v>
      </c>
      <c r="H112" s="6">
        <f>[4]Folha3!$K$26/1000000</f>
        <v>74.234411845122338</v>
      </c>
      <c r="I112" s="6">
        <f>[4]Folha3!$K$27/1000000</f>
        <v>30.062717769015244</v>
      </c>
      <c r="J112" s="6">
        <f>[4]Folha3!$K$28/1000000</f>
        <v>22.656718988259875</v>
      </c>
      <c r="K112" s="6">
        <f>[4]Folha3!$K$29/1000000</f>
        <v>21.324892731279473</v>
      </c>
      <c r="L112" s="6">
        <f>[4]Folha3!$K$30/1000000</f>
        <v>21.471245863139142</v>
      </c>
      <c r="M112" s="6">
        <f>[4]Folha3!$K$31/1000000</f>
        <v>63.581902174672862</v>
      </c>
      <c r="N112" s="6">
        <f>[4]Folha3!$K$32/1000000</f>
        <v>22.326464479077607</v>
      </c>
      <c r="O112" s="6">
        <f t="shared" si="9"/>
        <v>819.36859679999975</v>
      </c>
      <c r="P112" s="20"/>
      <c r="Q112" s="9"/>
      <c r="R112" s="9"/>
      <c r="S112" s="9"/>
      <c r="T112" s="9"/>
      <c r="U112" s="9"/>
      <c r="V112" s="9"/>
    </row>
    <row r="113" spans="1:30" s="19" customFormat="1">
      <c r="A113" s="5">
        <v>39753</v>
      </c>
      <c r="B113" s="6">
        <f>[4]Folha3!$L$20/1000000</f>
        <v>198.92643011224473</v>
      </c>
      <c r="C113" s="6">
        <f>[4]Folha3!$L$21/1000000</f>
        <v>92.066978165029738</v>
      </c>
      <c r="D113" s="6">
        <f>[4]Folha3!$L$22/1000000</f>
        <v>16.656753475013033</v>
      </c>
      <c r="E113" s="6">
        <f>[4]Folha3!$L$23/1000000</f>
        <v>52.09912672111362</v>
      </c>
      <c r="F113" s="6">
        <f>[4]Folha3!$L$24/1000000</f>
        <v>145.53723782615683</v>
      </c>
      <c r="G113" s="6">
        <f>[4]Folha3!$L$25/1000000</f>
        <v>30.279486479493748</v>
      </c>
      <c r="H113" s="6">
        <f>[4]Folha3!$L$26/1000000</f>
        <v>60.900093125928301</v>
      </c>
      <c r="I113" s="6">
        <f>[4]Folha3!$L$27/1000000</f>
        <v>27.31753454050428</v>
      </c>
      <c r="J113" s="6">
        <f>[4]Folha3!$L$28/1000000</f>
        <v>19.337111195989809</v>
      </c>
      <c r="K113" s="6">
        <f>[4]Folha3!$L$29/1000000</f>
        <v>18.330661558537027</v>
      </c>
      <c r="L113" s="6">
        <f>[4]Folha3!$L$30/1000000</f>
        <v>21.272380338854724</v>
      </c>
      <c r="M113" s="6">
        <f>[4]Folha3!$L$31/1000000</f>
        <v>57.903136246610842</v>
      </c>
      <c r="N113" s="6">
        <f>[4]Folha3!$L$32/1000000</f>
        <v>19.025870614523345</v>
      </c>
      <c r="O113" s="6">
        <f t="shared" si="9"/>
        <v>759.65280040000005</v>
      </c>
      <c r="P113" s="20"/>
      <c r="Q113" s="9"/>
      <c r="R113" s="9"/>
      <c r="S113" s="9"/>
      <c r="T113" s="9"/>
      <c r="U113" s="9"/>
      <c r="V113" s="9"/>
    </row>
    <row r="114" spans="1:30" s="19" customFormat="1">
      <c r="A114" s="5">
        <v>39783</v>
      </c>
      <c r="B114" s="6">
        <f>[4]Folha3!$M$20/1000000</f>
        <v>266.01340713450548</v>
      </c>
      <c r="C114" s="6">
        <f>[4]Folha3!$M$21/1000000</f>
        <v>136.81899775584475</v>
      </c>
      <c r="D114" s="6">
        <f>[4]Folha3!$M$22/1000000</f>
        <v>21.686831007853097</v>
      </c>
      <c r="E114" s="6">
        <f>[4]Folha3!$M$23/1000000</f>
        <v>110.33269108799296</v>
      </c>
      <c r="F114" s="6">
        <f>[4]Folha3!$M$24/1000000</f>
        <v>233.40170578103124</v>
      </c>
      <c r="G114" s="6">
        <f>[4]Folha3!$M$25/1000000</f>
        <v>44.083895018975213</v>
      </c>
      <c r="H114" s="6">
        <f>[4]Folha3!$M$26/1000000</f>
        <v>100.73107083411914</v>
      </c>
      <c r="I114" s="6">
        <f>[4]Folha3!$M$27/1000000</f>
        <v>38.855239801346215</v>
      </c>
      <c r="J114" s="6">
        <f>[4]Folha3!$M$28/1000000</f>
        <v>29.922214240830122</v>
      </c>
      <c r="K114" s="6">
        <f>[4]Folha3!$M$29/1000000</f>
        <v>27.14064473549147</v>
      </c>
      <c r="L114" s="6">
        <f>[4]Folha3!$M$30/1000000</f>
        <v>34.424146303381796</v>
      </c>
      <c r="M114" s="6">
        <f>[4]Folha3!$M$31/1000000</f>
        <v>60.328674766752506</v>
      </c>
      <c r="N114" s="6">
        <f>[4]Folha3!$M$32/1000000</f>
        <v>22.945996431876029</v>
      </c>
      <c r="O114" s="6">
        <f t="shared" si="9"/>
        <v>1126.6855149</v>
      </c>
      <c r="P114" s="20"/>
      <c r="Q114" s="9"/>
      <c r="R114" s="9"/>
      <c r="S114" s="9"/>
      <c r="T114" s="9"/>
      <c r="U114" s="9"/>
      <c r="V114" s="9"/>
    </row>
    <row r="115" spans="1:30" s="19" customFormat="1">
      <c r="A115" s="18" t="s">
        <v>14</v>
      </c>
      <c r="B115" s="9">
        <f>SUM(B103:B114)</f>
        <v>2072.1743587009919</v>
      </c>
      <c r="C115" s="9">
        <f t="shared" ref="C115:M115" si="10">SUM(C103:C114)</f>
        <v>1306.3177828557671</v>
      </c>
      <c r="D115" s="9">
        <f t="shared" si="10"/>
        <v>258.5155880889954</v>
      </c>
      <c r="E115" s="9">
        <f t="shared" si="10"/>
        <v>1024.1905797264096</v>
      </c>
      <c r="F115" s="9">
        <f t="shared" si="10"/>
        <v>2258.7310138617981</v>
      </c>
      <c r="G115" s="9">
        <f t="shared" si="10"/>
        <v>449.31868843046868</v>
      </c>
      <c r="H115" s="9">
        <f t="shared" si="10"/>
        <v>957.1706862009919</v>
      </c>
      <c r="I115" s="9">
        <f t="shared" si="10"/>
        <v>391.76113635784645</v>
      </c>
      <c r="J115" s="9">
        <f t="shared" si="10"/>
        <v>280.87002284675208</v>
      </c>
      <c r="K115" s="9">
        <f t="shared" si="10"/>
        <v>302.94135320917184</v>
      </c>
      <c r="L115" s="9">
        <f t="shared" si="10"/>
        <v>317.7524453331539</v>
      </c>
      <c r="M115" s="9">
        <f t="shared" si="10"/>
        <v>600.04374387865425</v>
      </c>
      <c r="N115" s="9">
        <f>SUM(N103:N114)</f>
        <v>204.5353904089985</v>
      </c>
      <c r="O115" s="9">
        <f>SUM(O103:O114)</f>
        <v>10424.322789899999</v>
      </c>
      <c r="P115" s="20"/>
      <c r="Q115" s="9"/>
      <c r="R115" s="9"/>
      <c r="S115" s="9"/>
      <c r="T115" s="9"/>
      <c r="U115" s="9"/>
      <c r="V115" s="9"/>
    </row>
    <row r="116" spans="1:30" s="19" customFormat="1">
      <c r="A116" s="18"/>
      <c r="B116" s="9"/>
      <c r="C116" s="9"/>
      <c r="D116" s="9"/>
      <c r="E116" s="9"/>
      <c r="F116" s="9"/>
      <c r="G116" s="9"/>
      <c r="H116" s="9"/>
      <c r="I116" s="9"/>
      <c r="J116" s="9"/>
      <c r="K116" s="9"/>
      <c r="L116" s="9"/>
      <c r="M116" s="9"/>
      <c r="N116" s="9"/>
      <c r="O116" s="9"/>
      <c r="P116" s="20"/>
      <c r="Q116" s="9"/>
      <c r="R116" s="9"/>
      <c r="S116" s="9"/>
      <c r="T116" s="9"/>
      <c r="U116" s="9"/>
      <c r="V116" s="9"/>
    </row>
    <row r="117" spans="1:30">
      <c r="A117" s="5">
        <v>39814</v>
      </c>
      <c r="B117" s="6">
        <f>[5]Folha3!$B$20/1000000</f>
        <v>219.58636904378213</v>
      </c>
      <c r="C117" s="6">
        <f>[5]Folha3!$B$21/1000000</f>
        <v>130.07074338041903</v>
      </c>
      <c r="D117" s="6">
        <f>[5]Folha3!$B$22/1000000</f>
        <v>18.826206322833368</v>
      </c>
      <c r="E117" s="6">
        <f>[5]Folha3!$B$23/1000000</f>
        <v>79.946463343271134</v>
      </c>
      <c r="F117" s="6">
        <f>[5]Folha3!$B$24/1000000</f>
        <v>197.51741310578817</v>
      </c>
      <c r="G117" s="6">
        <f>[5]Folha3!$B$25/1000000</f>
        <v>41.263334638043823</v>
      </c>
      <c r="H117" s="6">
        <f>[5]Folha3!$B$26/1000000</f>
        <v>83.427644731069634</v>
      </c>
      <c r="I117" s="6">
        <f>[5]Folha3!$B$27/1000000</f>
        <v>32.761781294084344</v>
      </c>
      <c r="J117" s="6">
        <f>[5]Folha3!$B$28/1000000</f>
        <v>22.002466634864973</v>
      </c>
      <c r="K117" s="6">
        <f>[5]Folha3!$B$29/1000000</f>
        <v>19.96464360558906</v>
      </c>
      <c r="L117" s="6">
        <f>[5]Folha3!$B$30/1000000</f>
        <v>31.021486538595969</v>
      </c>
      <c r="M117" s="6">
        <f>[5]Folha3!$B$31/1000000</f>
        <v>44.895804993488426</v>
      </c>
      <c r="N117" s="6">
        <f>[5]Folha3!$B$32/1000000</f>
        <v>20.336042168169946</v>
      </c>
      <c r="O117" s="6">
        <f>SUM(B117:N117)</f>
        <v>941.62039979999997</v>
      </c>
      <c r="P117" s="29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  <c r="AD117" s="4"/>
    </row>
    <row r="118" spans="1:30">
      <c r="A118" s="5">
        <v>39845</v>
      </c>
      <c r="B118" s="6">
        <f>[5]Folha3!$C$20/1000000</f>
        <v>191.62624866536802</v>
      </c>
      <c r="C118" s="6">
        <f>[5]Folha3!$C$21/1000000</f>
        <v>72.606086337538869</v>
      </c>
      <c r="D118" s="6">
        <f>[5]Folha3!$C$22/1000000</f>
        <v>10.69447265450605</v>
      </c>
      <c r="E118" s="6">
        <f>[5]Folha3!$C$23/1000000</f>
        <v>59.153390708484451</v>
      </c>
      <c r="F118" s="6">
        <f>[5]Folha3!$C$24/1000000</f>
        <v>173.85039762108809</v>
      </c>
      <c r="G118" s="6">
        <f>[5]Folha3!$C$25/1000000</f>
        <v>31.445671816273467</v>
      </c>
      <c r="H118" s="6">
        <f>[5]Folha3!$C$26/1000000</f>
        <v>86.522799407254567</v>
      </c>
      <c r="I118" s="6">
        <f>[5]Folha3!$C$27/1000000</f>
        <v>28.261247952124432</v>
      </c>
      <c r="J118" s="6">
        <f>[5]Folha3!$C$28/1000000</f>
        <v>18.074810863015308</v>
      </c>
      <c r="K118" s="6">
        <f>[5]Folha3!$C$29/1000000</f>
        <v>19.87393428469759</v>
      </c>
      <c r="L118" s="6">
        <f>[5]Folha3!$C$30/1000000</f>
        <v>26.50277413354819</v>
      </c>
      <c r="M118" s="6">
        <f>[5]Folha3!$C$31/1000000</f>
        <v>53.128894556054519</v>
      </c>
      <c r="N118" s="6">
        <f>[5]Folha3!$C$32/1000000</f>
        <v>23.465484500046465</v>
      </c>
      <c r="O118" s="6">
        <f t="shared" ref="O118:O124" si="11">SUM(B118:N118)</f>
        <v>795.2062135000001</v>
      </c>
      <c r="P118" s="29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  <c r="AD118" s="4"/>
    </row>
    <row r="119" spans="1:30">
      <c r="A119" s="5">
        <v>39873</v>
      </c>
      <c r="B119" s="6">
        <f>[5]Folha3!$D$20/1000000</f>
        <v>219.20684615591549</v>
      </c>
      <c r="C119" s="6">
        <f>[5]Folha3!$D$21/1000000</f>
        <v>80.937951720731647</v>
      </c>
      <c r="D119" s="6">
        <f>[5]Folha3!$D$22/1000000</f>
        <v>18.590739175293411</v>
      </c>
      <c r="E119" s="6">
        <f>[5]Folha3!$D$23/1000000</f>
        <v>55.648539518363812</v>
      </c>
      <c r="F119" s="6">
        <f>[5]Folha3!$D$24/1000000</f>
        <v>155.50624900516956</v>
      </c>
      <c r="G119" s="6">
        <f>[5]Folha3!$D$25/1000000</f>
        <v>30.401788451989461</v>
      </c>
      <c r="H119" s="6">
        <f>[5]Folha3!$D$26/1000000</f>
        <v>66.916685922451663</v>
      </c>
      <c r="I119" s="6">
        <f>[5]Folha3!$D$27/1000000</f>
        <v>27.622278989352257</v>
      </c>
      <c r="J119" s="6">
        <f>[5]Folha3!$D$28/1000000</f>
        <v>21.41277198240525</v>
      </c>
      <c r="K119" s="6">
        <f>[5]Folha3!$D$29/1000000</f>
        <v>19.790661279486475</v>
      </c>
      <c r="L119" s="6">
        <f>[5]Folha3!$D$30/1000000</f>
        <v>22.844801081827612</v>
      </c>
      <c r="M119" s="6">
        <f>[5]Folha3!$D$31/1000000</f>
        <v>58.409294354480124</v>
      </c>
      <c r="N119" s="6">
        <f>[5]Folha3!$D$32/1000000</f>
        <v>20.913117262533206</v>
      </c>
      <c r="O119" s="6">
        <f t="shared" si="11"/>
        <v>798.20172490000004</v>
      </c>
      <c r="P119" s="28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  <c r="AD119" s="4"/>
    </row>
    <row r="120" spans="1:30">
      <c r="A120" s="5">
        <v>39904</v>
      </c>
      <c r="B120" s="6">
        <f>[5]Folha3!$E$20/1000000</f>
        <v>170.87362701442362</v>
      </c>
      <c r="C120" s="6">
        <f>[5]Folha3!$E$21/1000000</f>
        <v>103.79436288886001</v>
      </c>
      <c r="D120" s="6">
        <f>[5]Folha3!$E$22/1000000</f>
        <v>14.443044359931845</v>
      </c>
      <c r="E120" s="6">
        <f>[5]Folha3!$E$23/1000000</f>
        <v>56.959788664572585</v>
      </c>
      <c r="F120" s="6">
        <f>[5]Folha3!$E$24/1000000</f>
        <v>140.32985899200301</v>
      </c>
      <c r="G120" s="6">
        <f>[5]Folha3!$E$25/1000000</f>
        <v>29.174972570711056</v>
      </c>
      <c r="H120" s="6">
        <f>[5]Folha3!$E$26/1000000</f>
        <v>59.886551095662476</v>
      </c>
      <c r="I120" s="6">
        <f>[5]Folha3!$E$27/1000000</f>
        <v>22.673032141376623</v>
      </c>
      <c r="J120" s="6">
        <f>[5]Folha3!$E$28/1000000</f>
        <v>16.257387585104389</v>
      </c>
      <c r="K120" s="6">
        <f>[5]Folha3!$E$29/1000000</f>
        <v>20.223036120712354</v>
      </c>
      <c r="L120" s="6">
        <f>[5]Folha3!$E$30/1000000</f>
        <v>21.896194798191733</v>
      </c>
      <c r="M120" s="6">
        <f>[5]Folha3!$E$31/1000000</f>
        <v>59.465507755995425</v>
      </c>
      <c r="N120" s="6">
        <f>[5]Folha3!$E$32/1000000</f>
        <v>19.332534212454899</v>
      </c>
      <c r="O120" s="6">
        <f t="shared" si="11"/>
        <v>735.30989820000002</v>
      </c>
      <c r="P120" s="28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  <c r="AD120" s="4"/>
    </row>
    <row r="121" spans="1:30">
      <c r="A121" s="5">
        <v>39934</v>
      </c>
      <c r="B121" s="6">
        <f>[5]Folha3!$F$20/1000000</f>
        <v>191.04280529548495</v>
      </c>
      <c r="C121" s="6">
        <f>[5]Folha3!$F$21/1000000</f>
        <v>95.378065166156006</v>
      </c>
      <c r="D121" s="6">
        <f>[5]Folha3!$F$22/1000000</f>
        <v>15.999832002924752</v>
      </c>
      <c r="E121" s="6">
        <f>[5]Folha3!$F$23/1000000</f>
        <v>53.621337174544912</v>
      </c>
      <c r="F121" s="6">
        <f>[5]Folha3!$F$24/1000000</f>
        <v>145.21039077542372</v>
      </c>
      <c r="G121" s="6">
        <f>[5]Folha3!$F$25/1000000</f>
        <v>26.913715230030952</v>
      </c>
      <c r="H121" s="6">
        <f>[5]Folha3!$F$26/1000000</f>
        <v>56.904176236528137</v>
      </c>
      <c r="I121" s="6">
        <f>[5]Folha3!$F$27/1000000</f>
        <v>24.877572483374582</v>
      </c>
      <c r="J121" s="6">
        <f>[5]Folha3!$F$28/1000000</f>
        <v>19.00674457943688</v>
      </c>
      <c r="K121" s="6">
        <f>[5]Folha3!$F$29/1000000</f>
        <v>21.897090217319644</v>
      </c>
      <c r="L121" s="6">
        <f>[5]Folha3!$F$30/1000000</f>
        <v>21.552090331084667</v>
      </c>
      <c r="M121" s="6">
        <f>[5]Folha3!$F$31/1000000</f>
        <v>50.937450545219825</v>
      </c>
      <c r="N121" s="6">
        <f>[5]Folha3!$F$32/1000000</f>
        <v>16.285023462470988</v>
      </c>
      <c r="O121" s="6">
        <f t="shared" si="11"/>
        <v>739.62629349999986</v>
      </c>
      <c r="P121" s="28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  <c r="AD121" s="4"/>
    </row>
    <row r="122" spans="1:30">
      <c r="A122" s="5">
        <v>39965</v>
      </c>
      <c r="B122" s="6">
        <f>[5]Folha3!$G$20/1000000</f>
        <v>183.10861713775236</v>
      </c>
      <c r="C122" s="6">
        <f>[5]Folha3!$G$21/1000000</f>
        <v>106.9751805039528</v>
      </c>
      <c r="D122" s="6">
        <f>[5]Folha3!$G$22/1000000</f>
        <v>35.92198273273587</v>
      </c>
      <c r="E122" s="6">
        <f>[5]Folha3!$G$23/1000000</f>
        <v>68.97058545171376</v>
      </c>
      <c r="F122" s="6">
        <f>[5]Folha3!$G$24/1000000</f>
        <v>149.92591408031541</v>
      </c>
      <c r="G122" s="6">
        <f>[5]Folha3!$G$25/1000000</f>
        <v>31.5621925805921</v>
      </c>
      <c r="H122" s="6">
        <f>[5]Folha3!$G$26/1000000</f>
        <v>75.068279766370779</v>
      </c>
      <c r="I122" s="6">
        <f>[5]Folha3!$G$27/1000000</f>
        <v>29.179580485037306</v>
      </c>
      <c r="J122" s="6">
        <f>[5]Folha3!$G$28/1000000</f>
        <v>23.287432669613423</v>
      </c>
      <c r="K122" s="6">
        <f>[5]Folha3!$G$29/1000000</f>
        <v>18.006078022583967</v>
      </c>
      <c r="L122" s="6">
        <f>[5]Folha3!$G$30/1000000</f>
        <v>21.630556455693501</v>
      </c>
      <c r="M122" s="6">
        <f>[5]Folha3!$G$31/1000000</f>
        <v>49.375457431917944</v>
      </c>
      <c r="N122" s="6">
        <f>[5]Folha3!$G$32/1000000</f>
        <v>19.10490518172077</v>
      </c>
      <c r="O122" s="6">
        <f t="shared" si="11"/>
        <v>812.11676249999994</v>
      </c>
      <c r="P122" s="28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  <c r="AD122" s="4"/>
    </row>
    <row r="123" spans="1:30">
      <c r="A123" s="5">
        <v>39995</v>
      </c>
      <c r="B123" s="6">
        <f>[5]Folha3!$H$20/1000000</f>
        <v>271.14045480987869</v>
      </c>
      <c r="C123" s="6">
        <f>[5]Folha3!$H$21/1000000</f>
        <v>142.15049073331613</v>
      </c>
      <c r="D123" s="6">
        <f>[5]Folha3!$H$22/1000000</f>
        <v>26.406248365266627</v>
      </c>
      <c r="E123" s="6">
        <f>[5]Folha3!$H$23/1000000</f>
        <v>107.08079307057794</v>
      </c>
      <c r="F123" s="6">
        <f>[5]Folha3!$H$24/1000000</f>
        <v>228.78336490898005</v>
      </c>
      <c r="G123" s="6">
        <f>[5]Folha3!$H$25/1000000</f>
        <v>43.134802416945512</v>
      </c>
      <c r="H123" s="6">
        <f>[5]Folha3!$H$26/1000000</f>
        <v>94.904425836418625</v>
      </c>
      <c r="I123" s="6">
        <f>[5]Folha3!$H$27/1000000</f>
        <v>39.758984377513229</v>
      </c>
      <c r="J123" s="6">
        <f>[5]Folha3!$H$28/1000000</f>
        <v>30.926666487448191</v>
      </c>
      <c r="K123" s="6">
        <f>[5]Folha3!$H$29/1000000</f>
        <v>22.471650969833306</v>
      </c>
      <c r="L123" s="6">
        <f>[5]Folha3!$H$30/1000000</f>
        <v>20.249974965095127</v>
      </c>
      <c r="M123" s="6">
        <f>[5]Folha3!$H$31/1000000</f>
        <v>59.99306420164487</v>
      </c>
      <c r="N123" s="6">
        <f>[5]Folha3!$H$32/1000000</f>
        <v>20.569273257081708</v>
      </c>
      <c r="O123" s="6">
        <f t="shared" si="11"/>
        <v>1107.5701944</v>
      </c>
      <c r="P123" s="28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  <c r="AD123" s="4"/>
    </row>
    <row r="124" spans="1:30">
      <c r="A124" s="5">
        <v>40026</v>
      </c>
      <c r="B124" s="6">
        <f>[5]Folha3!$I$20/1000000</f>
        <v>232.71337489217407</v>
      </c>
      <c r="C124" s="6">
        <f>[5]Folha3!$I$21/1000000</f>
        <v>125.99440125278583</v>
      </c>
      <c r="D124" s="6">
        <f>[5]Folha3!$I$22/1000000</f>
        <v>32.407748990976792</v>
      </c>
      <c r="E124" s="6">
        <f>[5]Folha3!$I$23/1000000</f>
        <v>103.16226163078983</v>
      </c>
      <c r="F124" s="6">
        <f>[5]Folha3!$I$24/1000000</f>
        <v>246.64777652698987</v>
      </c>
      <c r="G124" s="6">
        <f>[5]Folha3!$I$25/1000000</f>
        <v>34.298957902499481</v>
      </c>
      <c r="H124" s="6">
        <f>[5]Folha3!$I$26/1000000</f>
        <v>84.853407246083464</v>
      </c>
      <c r="I124" s="6">
        <f>[5]Folha3!$I$27/1000000</f>
        <v>35.68931842475255</v>
      </c>
      <c r="J124" s="6">
        <f>[5]Folha3!$I$28/1000000</f>
        <v>31.056789437737528</v>
      </c>
      <c r="K124" s="6">
        <f>[5]Folha3!$I$29/1000000</f>
        <v>28.703195862801238</v>
      </c>
      <c r="L124" s="6">
        <f>[5]Folha3!$I$30/1000000</f>
        <v>21.989982081142202</v>
      </c>
      <c r="M124" s="6">
        <f>[5]Folha3!$I$31/1000000</f>
        <v>45.174908570895404</v>
      </c>
      <c r="N124" s="6">
        <f>[5]Folha3!$I$32/1000000</f>
        <v>18.16709598037173</v>
      </c>
      <c r="O124" s="6">
        <f t="shared" si="11"/>
        <v>1040.8592188</v>
      </c>
      <c r="P124" s="28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  <c r="AD124" s="4"/>
    </row>
    <row r="125" spans="1:30">
      <c r="A125" s="5">
        <v>40057</v>
      </c>
      <c r="B125" s="6">
        <f>[5]Folha3!$J$20/1000000</f>
        <v>196.07868251793201</v>
      </c>
      <c r="C125" s="6">
        <f>[5]Folha3!$J$21/1000000</f>
        <v>80.800405201344546</v>
      </c>
      <c r="D125" s="6">
        <f>[5]Folha3!$J$22/1000000</f>
        <v>17.060063321660959</v>
      </c>
      <c r="E125" s="6">
        <f>[5]Folha3!$J$23/1000000</f>
        <v>69.705512668030593</v>
      </c>
      <c r="F125" s="6">
        <f>[5]Folha3!$J$24/1000000</f>
        <v>145.66914004003144</v>
      </c>
      <c r="G125" s="6">
        <f>[5]Folha3!$J$25/1000000</f>
        <v>29.301770691875497</v>
      </c>
      <c r="H125" s="6">
        <f>[5]Folha3!$J$26/1000000</f>
        <v>51.214608566427856</v>
      </c>
      <c r="I125" s="6">
        <f>[5]Folha3!$J$27/1000000</f>
        <v>24.616154086794054</v>
      </c>
      <c r="J125" s="6">
        <f>[5]Folha3!$J$28/1000000</f>
        <v>19.212391886675771</v>
      </c>
      <c r="K125" s="6">
        <f>[5]Folha3!$J$29/1000000</f>
        <v>17.36342095241703</v>
      </c>
      <c r="L125" s="6">
        <f>[5]Folha3!$J$30/1000000</f>
        <v>22.789052503492712</v>
      </c>
      <c r="M125" s="6">
        <f>[5]Folha3!$J$31/1000000</f>
        <v>38.807028688994649</v>
      </c>
      <c r="N125" s="6">
        <f>[5]Folha3!$J$32/1000000</f>
        <v>18.683446474322924</v>
      </c>
      <c r="O125" s="6">
        <f>SUM(B125:N125)</f>
        <v>731.30167760000006</v>
      </c>
      <c r="P125" s="28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  <c r="AD125" s="4"/>
    </row>
    <row r="126" spans="1:30">
      <c r="A126" s="5">
        <v>40087</v>
      </c>
      <c r="B126" s="6">
        <f>[5]Folha3!$K$20/1000000</f>
        <v>204.31010652129942</v>
      </c>
      <c r="C126" s="6">
        <f>[5]Folha3!$K$21/1000000</f>
        <v>88.971990660087258</v>
      </c>
      <c r="D126" s="6">
        <f>[5]Folha3!$K$22/1000000</f>
        <v>18.104846080103549</v>
      </c>
      <c r="E126" s="6">
        <f>[5]Folha3!$K$23/1000000</f>
        <v>60.237546745942119</v>
      </c>
      <c r="F126" s="6">
        <f>[5]Folha3!$K$24/1000000</f>
        <v>152.69708221958666</v>
      </c>
      <c r="G126" s="6">
        <f>[5]Folha3!$K$25/1000000</f>
        <v>28.818877416526323</v>
      </c>
      <c r="H126" s="6">
        <f>[5]Folha3!$K$26/1000000</f>
        <v>55.373525698302402</v>
      </c>
      <c r="I126" s="6">
        <f>[5]Folha3!$K$27/1000000</f>
        <v>25.201957887761282</v>
      </c>
      <c r="J126" s="6">
        <f>[5]Folha3!$K$28/1000000</f>
        <v>18.751436250091388</v>
      </c>
      <c r="K126" s="6">
        <f>[5]Folha3!$K$29/1000000</f>
        <v>17.39961626306231</v>
      </c>
      <c r="L126" s="6">
        <f>[5]Folha3!$K$30/1000000</f>
        <v>17.52852978620524</v>
      </c>
      <c r="M126" s="6">
        <f>[5]Folha3!$K$31/1000000</f>
        <v>46.333705064282981</v>
      </c>
      <c r="N126" s="6">
        <f>[5]Folha3!$K$32/1000000</f>
        <v>14.708281406749048</v>
      </c>
      <c r="O126" s="6">
        <f>SUM(B126:N126)</f>
        <v>748.43750199999999</v>
      </c>
      <c r="P126" s="28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  <c r="AD126" s="4"/>
    </row>
    <row r="127" spans="1:30">
      <c r="A127" s="5">
        <v>40118</v>
      </c>
      <c r="B127" s="6">
        <f>[5]Folha3!$L$20/1000000</f>
        <v>191.89886803381765</v>
      </c>
      <c r="C127" s="6">
        <f>[5]Folha3!$L$21/1000000</f>
        <v>99.243656572595938</v>
      </c>
      <c r="D127" s="6">
        <f>[5]Folha3!$L$22/1000000</f>
        <v>13.473942219345931</v>
      </c>
      <c r="E127" s="6">
        <f>[5]Folha3!$L$23/1000000</f>
        <v>59.375408049164918</v>
      </c>
      <c r="F127" s="6">
        <f>[5]Folha3!$L$24/1000000</f>
        <v>128.5285144538982</v>
      </c>
      <c r="G127" s="6">
        <f>[5]Folha3!$L$25/1000000</f>
        <v>26.33964283129178</v>
      </c>
      <c r="H127" s="6">
        <f>[5]Folha3!$L$26/1000000</f>
        <v>54.394154037878955</v>
      </c>
      <c r="I127" s="6">
        <f>[5]Folha3!$L$27/1000000</f>
        <v>30.091273426415135</v>
      </c>
      <c r="J127" s="6">
        <f>[5]Folha3!$L$28/1000000</f>
        <v>22.108687091434312</v>
      </c>
      <c r="K127" s="6">
        <f>[5]Folha3!$L$29/1000000</f>
        <v>16.558059427768875</v>
      </c>
      <c r="L127" s="6">
        <f>[5]Folha3!$L$30/1000000</f>
        <v>23.043460454634282</v>
      </c>
      <c r="M127" s="6">
        <f>[5]Folha3!$L$31/1000000</f>
        <v>44.801652834084251</v>
      </c>
      <c r="N127" s="6">
        <f>[5]Folha3!$L$32/1000000</f>
        <v>14.688166867669809</v>
      </c>
      <c r="O127" s="6">
        <f>SUM(B127:N127)</f>
        <v>724.54548629999999</v>
      </c>
      <c r="P127" s="28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  <c r="AD127" s="4"/>
    </row>
    <row r="128" spans="1:30">
      <c r="A128" s="5">
        <v>40148</v>
      </c>
      <c r="B128" s="6">
        <f>[5]Folha3!$M$20/1000000</f>
        <v>248.1364060408153</v>
      </c>
      <c r="C128" s="6">
        <f>[5]Folha3!$M$21/1000000</f>
        <v>144.79932569272336</v>
      </c>
      <c r="D128" s="6">
        <f>[5]Folha3!$M$22/1000000</f>
        <v>35.762268698687251</v>
      </c>
      <c r="E128" s="6">
        <f>[5]Folha3!$M$23/1000000</f>
        <v>105.09276227987354</v>
      </c>
      <c r="F128" s="6">
        <f>[5]Folha3!$M$24/1000000</f>
        <v>186.16727185736852</v>
      </c>
      <c r="G128" s="6">
        <f>[5]Folha3!$M$25/1000000</f>
        <v>33.991998688264516</v>
      </c>
      <c r="H128" s="6">
        <f>[5]Folha3!$M$26/1000000</f>
        <v>65.655706323423729</v>
      </c>
      <c r="I128" s="6">
        <f>[5]Folha3!$M$27/1000000</f>
        <v>37.975411530478631</v>
      </c>
      <c r="J128" s="6">
        <f>[5]Folha3!$M$28/1000000</f>
        <v>28.618975472348115</v>
      </c>
      <c r="K128" s="6">
        <f>[5]Folha3!$M$29/1000000</f>
        <v>22.497948230318993</v>
      </c>
      <c r="L128" s="6">
        <f>[5]Folha3!$M$30/1000000</f>
        <v>30.965382124281813</v>
      </c>
      <c r="M128" s="6">
        <f>[5]Folha3!$M$31/1000000</f>
        <v>60.26164851154514</v>
      </c>
      <c r="N128" s="6">
        <f>[5]Folha3!$M$32/1000000</f>
        <v>20.061049149871074</v>
      </c>
      <c r="O128" s="6">
        <f>SUM(B128:N128)</f>
        <v>1019.9861546</v>
      </c>
      <c r="P128" s="28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  <c r="AD128" s="4"/>
    </row>
    <row r="129" spans="1:32">
      <c r="A129" s="18" t="s">
        <v>14</v>
      </c>
      <c r="B129" s="9">
        <f>SUM(B117:B128)</f>
        <v>2519.7224061286438</v>
      </c>
      <c r="C129" s="9">
        <f t="shared" ref="C129:N129" si="12">SUM(C117:C128)</f>
        <v>1271.7226601105115</v>
      </c>
      <c r="D129" s="9">
        <f t="shared" si="12"/>
        <v>257.69139492426643</v>
      </c>
      <c r="E129" s="9">
        <f t="shared" si="12"/>
        <v>878.95438930532953</v>
      </c>
      <c r="F129" s="9">
        <f t="shared" si="12"/>
        <v>2050.8333735866427</v>
      </c>
      <c r="G129" s="9">
        <f t="shared" si="12"/>
        <v>386.64772523504399</v>
      </c>
      <c r="H129" s="9">
        <f t="shared" si="12"/>
        <v>835.12196486787229</v>
      </c>
      <c r="I129" s="9">
        <f t="shared" si="12"/>
        <v>358.70859307906443</v>
      </c>
      <c r="J129" s="9">
        <f t="shared" si="12"/>
        <v>270.71656094017555</v>
      </c>
      <c r="K129" s="9">
        <f t="shared" si="12"/>
        <v>244.74933523659084</v>
      </c>
      <c r="L129" s="9">
        <f t="shared" si="12"/>
        <v>282.01428525379305</v>
      </c>
      <c r="M129" s="9">
        <f t="shared" si="12"/>
        <v>611.58441750860345</v>
      </c>
      <c r="N129" s="9">
        <f t="shared" si="12"/>
        <v>226.31441992346259</v>
      </c>
      <c r="O129" s="9">
        <f>SUM(O117:O128)</f>
        <v>10194.7815261</v>
      </c>
      <c r="P129" s="28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  <c r="AD129" s="4"/>
    </row>
    <row r="130" spans="1:32">
      <c r="A130" s="5"/>
      <c r="B130" s="6"/>
      <c r="C130" s="6"/>
      <c r="D130" s="6"/>
      <c r="E130" s="6"/>
      <c r="F130" s="6"/>
      <c r="G130" s="6"/>
      <c r="H130" s="6"/>
      <c r="I130" s="6"/>
      <c r="J130" s="6"/>
      <c r="K130" s="6"/>
      <c r="L130" s="6"/>
      <c r="M130" s="6"/>
      <c r="N130" s="6"/>
      <c r="O130" s="6"/>
      <c r="P130" s="28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  <c r="AD130" s="4"/>
    </row>
    <row r="131" spans="1:32">
      <c r="A131" s="5">
        <v>40179</v>
      </c>
      <c r="B131" s="6">
        <f>[6]Folha3!$B$20/1000000</f>
        <v>221.43151446391695</v>
      </c>
      <c r="C131" s="6">
        <f>[6]Folha3!$B$21/1000000</f>
        <v>125.02216087150674</v>
      </c>
      <c r="D131" s="6">
        <f>[6]Folha3!$B$22/1000000</f>
        <v>28.729936107012286</v>
      </c>
      <c r="E131" s="6">
        <f>[6]Folha3!$B$23/1000000</f>
        <v>84.493409196135104</v>
      </c>
      <c r="F131" s="6">
        <f>[6]Folha3!$B$24/1000000</f>
        <v>133.22101125918178</v>
      </c>
      <c r="G131" s="6">
        <f>[6]Folha3!$B$25/1000000</f>
        <v>24.174225159292625</v>
      </c>
      <c r="H131" s="6">
        <f>[6]Folha3!$B$26/1000000</f>
        <v>42.808987625877734</v>
      </c>
      <c r="I131" s="6">
        <f>[6]Folha3!$B$27/1000000</f>
        <v>26.89135708771564</v>
      </c>
      <c r="J131" s="6">
        <f>[6]Folha3!$B$28/1000000</f>
        <v>20.495561482176036</v>
      </c>
      <c r="K131" s="6">
        <f>[6]Folha3!$B$29/1000000</f>
        <v>12.08579818846048</v>
      </c>
      <c r="L131" s="6">
        <f>[6]Folha3!$B$30/1000000</f>
        <v>17.556758748069335</v>
      </c>
      <c r="M131" s="6">
        <f>[6]Folha3!$B$31/1000000</f>
        <v>48.10432627546362</v>
      </c>
      <c r="N131" s="6">
        <f>[6]Folha3!$B$32/1000000</f>
        <v>16.784918635191676</v>
      </c>
      <c r="O131" s="6">
        <f t="shared" ref="O131:O139" si="13">SUM(B131:N131)</f>
        <v>801.79996510000012</v>
      </c>
      <c r="P131" s="28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  <c r="AD131" s="4"/>
    </row>
    <row r="132" spans="1:32">
      <c r="A132" s="5">
        <v>40210</v>
      </c>
      <c r="B132" s="6">
        <f>[6]Folha3!$C$20/1000000</f>
        <v>174.28704199666831</v>
      </c>
      <c r="C132" s="6">
        <f>[6]Folha3!$C$21/1000000</f>
        <v>88.328650686829349</v>
      </c>
      <c r="D132" s="6">
        <f>[6]Folha3!$C$22/1000000</f>
        <v>22.125746881896923</v>
      </c>
      <c r="E132" s="6">
        <f>[6]Folha3!$C$23/1000000</f>
        <v>56.319063704287323</v>
      </c>
      <c r="F132" s="6">
        <f>[6]Folha3!$C$24/1000000</f>
        <v>154.77521127562989</v>
      </c>
      <c r="G132" s="6">
        <f>[6]Folha3!$C$25/1000000</f>
        <v>25.504041175304511</v>
      </c>
      <c r="H132" s="6">
        <f>[6]Folha3!$C$26/1000000</f>
        <v>54.186795902135465</v>
      </c>
      <c r="I132" s="6">
        <f>[6]Folha3!$C$27/1000000</f>
        <v>23.104995743254438</v>
      </c>
      <c r="J132" s="6">
        <f>[6]Folha3!$C$28/1000000</f>
        <v>18.054287714034633</v>
      </c>
      <c r="K132" s="6">
        <f>[6]Folha3!$C$29/1000000</f>
        <v>14.714257366371173</v>
      </c>
      <c r="L132" s="6">
        <f>[6]Folha3!$C$30/1000000</f>
        <v>18.299880924144759</v>
      </c>
      <c r="M132" s="6">
        <f>[6]Folha3!$C$31/1000000</f>
        <v>52.881132983528317</v>
      </c>
      <c r="N132" s="6">
        <f>[6]Folha3!$C$32/1000000</f>
        <v>17.750208145914904</v>
      </c>
      <c r="O132" s="6">
        <f t="shared" si="13"/>
        <v>720.33131450000008</v>
      </c>
      <c r="P132" s="28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  <c r="AD132" s="4"/>
    </row>
    <row r="133" spans="1:32">
      <c r="A133" s="5">
        <v>40238</v>
      </c>
      <c r="B133" s="6">
        <f>[6]Folha3!$D$20/1000000</f>
        <v>187.36251611708906</v>
      </c>
      <c r="C133" s="6">
        <f>[6]Folha3!$D$21/1000000</f>
        <v>78.593383867241954</v>
      </c>
      <c r="D133" s="6">
        <f>[6]Folha3!$D$22/1000000</f>
        <v>14.02049881930358</v>
      </c>
      <c r="E133" s="6">
        <f>[6]Folha3!$D$23/1000000</f>
        <v>61.310018371052593</v>
      </c>
      <c r="F133" s="6">
        <f>[6]Folha3!$D$24/1000000</f>
        <v>152.65736506987102</v>
      </c>
      <c r="G133" s="6">
        <f>[6]Folha3!$D$25/1000000</f>
        <v>26.96721443579364</v>
      </c>
      <c r="H133" s="6">
        <f>[6]Folha3!$D$26/1000000</f>
        <v>57.636870501797411</v>
      </c>
      <c r="I133" s="6">
        <f>[6]Folha3!$D$27/1000000</f>
        <v>29.266289098537221</v>
      </c>
      <c r="J133" s="6">
        <f>[6]Folha3!$D$28/1000000</f>
        <v>21.16400878810634</v>
      </c>
      <c r="K133" s="6">
        <f>[6]Folha3!$D$29/1000000</f>
        <v>16.427651872124205</v>
      </c>
      <c r="L133" s="6">
        <f>[6]Folha3!$D$30/1000000</f>
        <v>27.521928352598497</v>
      </c>
      <c r="M133" s="6">
        <f>[6]Folha3!$D$31/1000000</f>
        <v>56.532329956223649</v>
      </c>
      <c r="N133" s="6">
        <f>[6]Folha3!$D$32/1000000</f>
        <v>20.584947650260855</v>
      </c>
      <c r="O133" s="6">
        <f t="shared" si="13"/>
        <v>750.04502289999982</v>
      </c>
      <c r="P133" s="28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  <c r="AC133" s="4"/>
      <c r="AD133" s="4"/>
    </row>
    <row r="134" spans="1:32">
      <c r="A134" s="5">
        <v>40269</v>
      </c>
      <c r="B134" s="6">
        <f>[6]Folha3!$E$20/1000000</f>
        <v>203.23724137355703</v>
      </c>
      <c r="C134" s="6">
        <f>[6]Folha3!$E$21/1000000</f>
        <v>87.142947692437374</v>
      </c>
      <c r="D134" s="6">
        <f>[6]Folha3!$E$22/1000000</f>
        <v>16.943740149370409</v>
      </c>
      <c r="E134" s="6">
        <f>[6]Folha3!$E$23/1000000</f>
        <v>62.260438237188403</v>
      </c>
      <c r="F134" s="6">
        <f>[6]Folha3!$E$24/1000000</f>
        <v>134.79438687000092</v>
      </c>
      <c r="G134" s="6">
        <f>[6]Folha3!$E$25/1000000</f>
        <v>28.43866974583743</v>
      </c>
      <c r="H134" s="6">
        <f>[6]Folha3!$E$26/1000000</f>
        <v>50.555959865936678</v>
      </c>
      <c r="I134" s="6">
        <f>[6]Folha3!$E$27/1000000</f>
        <v>24.835903106093735</v>
      </c>
      <c r="J134" s="6">
        <f>[6]Folha3!$E$28/1000000</f>
        <v>19.394232628577772</v>
      </c>
      <c r="K134" s="6">
        <f>[6]Folha3!$E$29/1000000</f>
        <v>18.189557957838378</v>
      </c>
      <c r="L134" s="6">
        <f>[6]Folha3!$E$30/1000000</f>
        <v>17.804652589480558</v>
      </c>
      <c r="M134" s="6">
        <f>[6]Folha3!$E$31/1000000</f>
        <v>56.0851667723676</v>
      </c>
      <c r="N134" s="6">
        <f>[6]Folha3!$E$32/1000000</f>
        <v>17.931819611313728</v>
      </c>
      <c r="O134" s="6">
        <f t="shared" si="13"/>
        <v>737.61471659999995</v>
      </c>
      <c r="P134" s="28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  <c r="AC134" s="4"/>
      <c r="AD134" s="4"/>
    </row>
    <row r="135" spans="1:32">
      <c r="A135" s="5">
        <v>40299</v>
      </c>
      <c r="B135" s="6">
        <f>[6]Folha3!$F$20/1000000</f>
        <v>156.66623984117561</v>
      </c>
      <c r="C135" s="6">
        <f>[6]Folha3!$F$21/1000000</f>
        <v>97.215392962806078</v>
      </c>
      <c r="D135" s="6">
        <f>[6]Folha3!$F$22/1000000</f>
        <v>21.053198633677397</v>
      </c>
      <c r="E135" s="6">
        <f>[6]Folha3!$F$23/1000000</f>
        <v>58.794710922855401</v>
      </c>
      <c r="F135" s="6">
        <f>[6]Folha3!$F$24/1000000</f>
        <v>140.38232459899194</v>
      </c>
      <c r="G135" s="6">
        <f>[6]Folha3!$F$25/1000000</f>
        <v>30.771564615286568</v>
      </c>
      <c r="H135" s="6">
        <f>[6]Folha3!$F$26/1000000</f>
        <v>52.036002774257526</v>
      </c>
      <c r="I135" s="6">
        <f>[6]Folha3!$F$27/1000000</f>
        <v>25.047912837696536</v>
      </c>
      <c r="J135" s="6">
        <f>[6]Folha3!$F$28/1000000</f>
        <v>16.242319776691716</v>
      </c>
      <c r="K135" s="6">
        <f>[6]Folha3!$F$29/1000000</f>
        <v>17.038718351300925</v>
      </c>
      <c r="L135" s="6">
        <f>[6]Folha3!$F$30/1000000</f>
        <v>20.432319657817377</v>
      </c>
      <c r="M135" s="6">
        <f>[6]Folha3!$F$31/1000000</f>
        <v>66.527207732570702</v>
      </c>
      <c r="N135" s="6">
        <f>[6]Folha3!$F$32/1000000</f>
        <v>19.982358394872215</v>
      </c>
      <c r="O135" s="6">
        <f t="shared" si="13"/>
        <v>722.19027110000002</v>
      </c>
      <c r="P135" s="28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4"/>
      <c r="AD135" s="4"/>
    </row>
    <row r="136" spans="1:32">
      <c r="A136" s="5">
        <v>40330</v>
      </c>
      <c r="B136" s="6">
        <f>[6]Folha3!$G$20/1000000</f>
        <v>161.75290585715936</v>
      </c>
      <c r="C136" s="6">
        <f>[6]Folha3!$G$21/1000000</f>
        <v>118.14838829514352</v>
      </c>
      <c r="D136" s="6">
        <f>[6]Folha3!$G$22/1000000</f>
        <v>35.314226008795998</v>
      </c>
      <c r="E136" s="6">
        <f>[6]Folha3!$G$23/1000000</f>
        <v>80.390577834167814</v>
      </c>
      <c r="F136" s="6">
        <f>[6]Folha3!$G$24/1000000</f>
        <v>160.77525902319439</v>
      </c>
      <c r="G136" s="6">
        <f>[6]Folha3!$G$25/1000000</f>
        <v>31.858991503613591</v>
      </c>
      <c r="H136" s="6">
        <f>[6]Folha3!$G$26/1000000</f>
        <v>61.790668748836396</v>
      </c>
      <c r="I136" s="6">
        <f>[6]Folha3!$G$27/1000000</f>
        <v>28.401098081536453</v>
      </c>
      <c r="J136" s="6">
        <f>[6]Folha3!$G$28/1000000</f>
        <v>25.556114271404034</v>
      </c>
      <c r="K136" s="6">
        <f>[6]Folha3!$G$29/1000000</f>
        <v>25.24269853704557</v>
      </c>
      <c r="L136" s="6">
        <f>[6]Folha3!$G$30/1000000</f>
        <v>24.137713150344535</v>
      </c>
      <c r="M136" s="6">
        <f>[6]Folha3!$G$31/1000000</f>
        <v>60.286053129948598</v>
      </c>
      <c r="N136" s="6">
        <f>[6]Folha3!$G$32/1000000</f>
        <v>25.932626058809735</v>
      </c>
      <c r="O136" s="6">
        <f t="shared" si="13"/>
        <v>839.58732050000015</v>
      </c>
      <c r="P136" s="28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  <c r="AB136" s="4"/>
      <c r="AC136" s="4"/>
      <c r="AD136" s="4"/>
    </row>
    <row r="137" spans="1:32">
      <c r="A137" s="5">
        <v>40360</v>
      </c>
      <c r="B137" s="6">
        <f>[6]Folha3!$H$20/1000000</f>
        <v>238.86775328115672</v>
      </c>
      <c r="C137" s="6">
        <f>[6]Folha3!$H$21/1000000</f>
        <v>182.89801810297666</v>
      </c>
      <c r="D137" s="6">
        <f>[6]Folha3!$H$22/1000000</f>
        <v>33.474841333345921</v>
      </c>
      <c r="E137" s="6">
        <f>[6]Folha3!$H$23/1000000</f>
        <v>79.716545144141548</v>
      </c>
      <c r="F137" s="6">
        <f>[6]Folha3!$H$24/1000000</f>
        <v>231.2026549306778</v>
      </c>
      <c r="G137" s="6">
        <f>[6]Folha3!$H$25/1000000</f>
        <v>33.805574224395514</v>
      </c>
      <c r="H137" s="6">
        <f>[6]Folha3!$H$26/1000000</f>
        <v>77.607988583792206</v>
      </c>
      <c r="I137" s="6">
        <f>[6]Folha3!$H$27/1000000</f>
        <v>42.965331814282855</v>
      </c>
      <c r="J137" s="6">
        <f>[6]Folha3!$H$28/1000000</f>
        <v>30.632250540234494</v>
      </c>
      <c r="K137" s="6">
        <f>[6]Folha3!$H$29/1000000</f>
        <v>30.235691393008732</v>
      </c>
      <c r="L137" s="6">
        <f>[6]Folha3!$H$30/1000000</f>
        <v>23.584168403098605</v>
      </c>
      <c r="M137" s="6">
        <f>[6]Folha3!$H$31/1000000</f>
        <v>65.977002306502243</v>
      </c>
      <c r="N137" s="6">
        <f>[6]Folha3!$H$32/1000000</f>
        <v>28.957020942386713</v>
      </c>
      <c r="O137" s="6">
        <f t="shared" si="13"/>
        <v>1099.924841</v>
      </c>
      <c r="P137" s="28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  <c r="AB137" s="4"/>
      <c r="AC137" s="4"/>
      <c r="AD137" s="4"/>
    </row>
    <row r="138" spans="1:32">
      <c r="A138" s="5">
        <v>40391</v>
      </c>
      <c r="B138" s="6">
        <f>[6]Folha3!$I$20/1000000</f>
        <v>262.99871314104593</v>
      </c>
      <c r="C138" s="6">
        <f>[6]Folha3!$I$21/1000000</f>
        <v>154.51915006380511</v>
      </c>
      <c r="D138" s="6">
        <f>[6]Folha3!$I$22/1000000</f>
        <v>43.373030394275887</v>
      </c>
      <c r="E138" s="6">
        <f>[6]Folha3!$I$23/1000000</f>
        <v>115.14568723040551</v>
      </c>
      <c r="F138" s="6">
        <f>[6]Folha3!$I$24/1000000</f>
        <v>236.85119622038002</v>
      </c>
      <c r="G138" s="6">
        <f>[6]Folha3!$I$25/1000000</f>
        <v>37.460543690042847</v>
      </c>
      <c r="H138" s="6">
        <f>[6]Folha3!$I$26/1000000</f>
        <v>75.247865893978542</v>
      </c>
      <c r="I138" s="6">
        <f>[6]Folha3!$I$27/1000000</f>
        <v>42.427794237464191</v>
      </c>
      <c r="J138" s="6">
        <f>[6]Folha3!$I$28/1000000</f>
        <v>33.768159736009402</v>
      </c>
      <c r="K138" s="6">
        <f>[6]Folha3!$I$29/1000000</f>
        <v>27.583049749284854</v>
      </c>
      <c r="L138" s="6">
        <f>[6]Folha3!$I$30/1000000</f>
        <v>23.955649482706473</v>
      </c>
      <c r="M138" s="6">
        <f>[6]Folha3!$I$31/1000000</f>
        <v>58.671610509901448</v>
      </c>
      <c r="N138" s="6">
        <f>[6]Folha3!$I$32/1000000</f>
        <v>21.466343050699834</v>
      </c>
      <c r="O138" s="6">
        <f t="shared" si="13"/>
        <v>1133.4687934000003</v>
      </c>
      <c r="P138" s="28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  <c r="AD138" s="4"/>
    </row>
    <row r="139" spans="1:32">
      <c r="A139" s="5">
        <v>40422</v>
      </c>
      <c r="B139" s="6">
        <f>[6]Folha3!$J$20/1000000</f>
        <v>227.73085907953586</v>
      </c>
      <c r="C139" s="6">
        <f>[6]Folha3!$J$21/1000000</f>
        <v>90.694655688261179</v>
      </c>
      <c r="D139" s="6">
        <f>[6]Folha3!$J$22/1000000</f>
        <v>22.740348104459549</v>
      </c>
      <c r="E139" s="6">
        <f>[6]Folha3!$J$23/1000000</f>
        <v>63.499278957557387</v>
      </c>
      <c r="F139" s="6">
        <f>[6]Folha3!$J$24/1000000</f>
        <v>159.41545172851127</v>
      </c>
      <c r="G139" s="6">
        <f>[6]Folha3!$J$25/1000000</f>
        <v>33.793731093920336</v>
      </c>
      <c r="H139" s="6">
        <f>[6]Folha3!$J$26/1000000</f>
        <v>61.805677243712289</v>
      </c>
      <c r="I139" s="6">
        <f>[6]Folha3!$J$27/1000000</f>
        <v>26.387876087913359</v>
      </c>
      <c r="J139" s="6">
        <f>[6]Folha3!$J$28/1000000</f>
        <v>20.886108811860449</v>
      </c>
      <c r="K139" s="6">
        <f>[6]Folha3!$J$29/1000000</f>
        <v>21.695222672380424</v>
      </c>
      <c r="L139" s="6">
        <f>[6]Folha3!$J$30/1000000</f>
        <v>24.771481338631478</v>
      </c>
      <c r="M139" s="6">
        <f>[6]Folha3!$J$31/1000000</f>
        <v>53.392862309618572</v>
      </c>
      <c r="N139" s="6">
        <f>[6]Folha3!$J$32/1000000</f>
        <v>18.491633683637851</v>
      </c>
      <c r="O139" s="6">
        <f t="shared" si="13"/>
        <v>825.30518679999989</v>
      </c>
      <c r="P139" s="28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  <c r="AC139" s="4"/>
      <c r="AD139" s="4"/>
    </row>
    <row r="140" spans="1:32" ht="13.5" thickBot="1">
      <c r="A140" s="23">
        <v>40452</v>
      </c>
      <c r="B140" s="22">
        <f>[6]Folha3!$K$20/1000000</f>
        <v>208.86652877870154</v>
      </c>
      <c r="C140" s="22">
        <f>[6]Folha3!$K$21/1000000</f>
        <v>92.865207246512981</v>
      </c>
      <c r="D140" s="22">
        <f>[6]Folha3!$K$22/1000000</f>
        <v>18.713942418925814</v>
      </c>
      <c r="E140" s="22">
        <f>[6]Folha3!$K$23/1000000</f>
        <v>63.047043966178542</v>
      </c>
      <c r="F140" s="22">
        <f>[6]Folha3!$K$24/1000000</f>
        <v>158.09598327619361</v>
      </c>
      <c r="G140" s="22">
        <f>[6]Folha3!$K$25/1000000</f>
        <v>30.279271420163973</v>
      </c>
      <c r="H140" s="22">
        <f>[6]Folha3!$K$26/1000000</f>
        <v>57.70784964457728</v>
      </c>
      <c r="I140" s="22">
        <f>[6]Folha3!$K$27/1000000</f>
        <v>26.189901524327816</v>
      </c>
      <c r="J140" s="22">
        <f>[6]Folha3!$K$28/1000000</f>
        <v>19.446502543476598</v>
      </c>
      <c r="K140" s="22">
        <f>[6]Folha3!$K$29/1000000</f>
        <v>10.274168897115562</v>
      </c>
      <c r="L140" s="22">
        <f>[6]Folha3!$K$30/1000000</f>
        <v>18.204968903170055</v>
      </c>
      <c r="M140" s="22">
        <f>[6]Folha3!$K$31/1000000</f>
        <v>48.732037225090849</v>
      </c>
      <c r="N140" s="22">
        <f>[6]Folha3!$K$32/1000000</f>
        <v>11.125931155565375</v>
      </c>
      <c r="O140" s="22">
        <f>SUM(B140:N140)</f>
        <v>763.54933700000004</v>
      </c>
      <c r="P140" s="28" t="s">
        <v>19</v>
      </c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  <c r="AC140" s="4"/>
      <c r="AD140" s="4"/>
    </row>
    <row r="141" spans="1:32">
      <c r="A141" s="24" t="s">
        <v>17</v>
      </c>
      <c r="B141" s="6"/>
      <c r="C141" s="6"/>
      <c r="D141" s="6"/>
      <c r="E141" s="6"/>
      <c r="F141" s="6"/>
      <c r="G141" s="6"/>
      <c r="H141" s="6"/>
      <c r="I141" s="6"/>
      <c r="J141" s="6"/>
      <c r="K141" s="6"/>
      <c r="L141" s="6"/>
      <c r="M141" s="6"/>
      <c r="N141" s="6"/>
      <c r="O141" s="6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  <c r="AC141" s="4"/>
      <c r="AD141" s="4"/>
    </row>
    <row r="142" spans="1:32">
      <c r="A142" s="27" t="s">
        <v>18</v>
      </c>
      <c r="B142" s="12"/>
      <c r="C142" s="12"/>
      <c r="D142" s="12"/>
      <c r="E142" s="12"/>
      <c r="F142" s="12"/>
      <c r="G142" s="12"/>
      <c r="H142" s="12"/>
      <c r="I142" s="12"/>
      <c r="J142" s="12"/>
      <c r="K142" s="12"/>
      <c r="L142" s="12"/>
      <c r="M142" s="12"/>
      <c r="N142" s="12"/>
      <c r="O142" s="12"/>
    </row>
    <row r="143" spans="1:32">
      <c r="B143" s="25"/>
      <c r="C143" s="25"/>
      <c r="D143" s="25"/>
      <c r="E143" s="25"/>
      <c r="F143" s="25"/>
      <c r="G143" s="25"/>
      <c r="H143" s="25"/>
      <c r="I143" s="25"/>
      <c r="J143" s="25"/>
      <c r="K143" s="25"/>
      <c r="L143" s="25"/>
      <c r="M143" s="25"/>
      <c r="N143" s="25"/>
      <c r="O143" s="25"/>
      <c r="P143" s="15"/>
      <c r="Q143" s="15"/>
      <c r="R143" s="15"/>
      <c r="S143" s="15"/>
      <c r="T143" s="15"/>
      <c r="U143" s="15"/>
      <c r="V143" s="15"/>
      <c r="W143" s="15"/>
      <c r="X143" s="15"/>
      <c r="Y143" s="15"/>
      <c r="Z143" s="15"/>
      <c r="AA143" s="15"/>
      <c r="AB143" s="15"/>
      <c r="AC143" s="15"/>
      <c r="AD143" s="15"/>
      <c r="AE143" s="15"/>
      <c r="AF143" s="15"/>
    </row>
    <row r="144" spans="1:32">
      <c r="B144" s="21"/>
      <c r="C144" s="15"/>
      <c r="D144" s="15"/>
      <c r="E144" s="15"/>
      <c r="F144" s="15"/>
      <c r="G144" s="26"/>
      <c r="H144" s="15"/>
      <c r="I144" s="15"/>
      <c r="J144" s="15"/>
      <c r="K144" s="15"/>
      <c r="L144" s="15"/>
      <c r="M144" s="15"/>
      <c r="N144" s="15"/>
      <c r="O144" s="21"/>
      <c r="P144" s="15"/>
      <c r="Q144" s="15"/>
      <c r="R144" s="15"/>
      <c r="S144" s="15"/>
      <c r="T144" s="15"/>
      <c r="U144" s="15"/>
      <c r="V144" s="15"/>
      <c r="W144" s="15"/>
      <c r="X144" s="15"/>
      <c r="Y144" s="15"/>
      <c r="Z144" s="15"/>
      <c r="AA144" s="15"/>
      <c r="AB144" s="15"/>
      <c r="AC144" s="15"/>
      <c r="AD144" s="15"/>
      <c r="AE144" s="15"/>
      <c r="AF144" s="15"/>
    </row>
    <row r="145" spans="2:32">
      <c r="B145" s="21"/>
      <c r="C145" s="15"/>
      <c r="D145" s="15"/>
      <c r="E145" s="15"/>
      <c r="F145" s="15"/>
      <c r="G145" s="15"/>
      <c r="H145" s="15"/>
      <c r="I145" s="15"/>
      <c r="J145" s="15"/>
      <c r="K145" s="15"/>
      <c r="L145" s="15"/>
      <c r="M145" s="15"/>
      <c r="N145" s="15"/>
      <c r="O145" s="21"/>
      <c r="P145" s="15"/>
      <c r="Q145" s="15"/>
      <c r="R145" s="15"/>
      <c r="S145" s="15"/>
      <c r="T145" s="15"/>
      <c r="U145" s="15"/>
      <c r="V145" s="15"/>
      <c r="W145" s="15"/>
      <c r="X145" s="15"/>
      <c r="Y145" s="15"/>
      <c r="Z145" s="15"/>
      <c r="AA145" s="15"/>
      <c r="AB145" s="15"/>
      <c r="AC145" s="15"/>
      <c r="AD145" s="15"/>
      <c r="AE145" s="15"/>
      <c r="AF145" s="15"/>
    </row>
    <row r="147" spans="2:32">
      <c r="B147" s="30"/>
    </row>
  </sheetData>
  <mergeCells count="16">
    <mergeCell ref="A1:O1"/>
    <mergeCell ref="B3:B4"/>
    <mergeCell ref="C3:C4"/>
    <mergeCell ref="D3:D4"/>
    <mergeCell ref="E3:E4"/>
    <mergeCell ref="F3:F4"/>
    <mergeCell ref="G3:G4"/>
    <mergeCell ref="H3:H4"/>
    <mergeCell ref="M3:M4"/>
    <mergeCell ref="N3:N4"/>
    <mergeCell ref="O3:O4"/>
    <mergeCell ref="A3:A4"/>
    <mergeCell ref="I3:I4"/>
    <mergeCell ref="J3:J4"/>
    <mergeCell ref="K3:K4"/>
    <mergeCell ref="L3:L4"/>
  </mergeCells>
  <phoneticPr fontId="0" type="noConversion"/>
  <pageMargins left="0.75" right="0.75" top="0.3" bottom="0.48" header="0" footer="0"/>
  <pageSetup scale="31" orientation="landscape" r:id="rId1"/>
  <headerFooter alignWithMargins="0"/>
  <ignoredErrors>
    <ignoredError sqref="O104 O47:O58" formulaRange="1"/>
    <ignoredError sqref="B129:G129" formula="1"/>
  </ignoredError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897C39CB5463F4F92844226C56941E8" ma:contentTypeVersion="3" ma:contentTypeDescription="Create a new document." ma:contentTypeScope="" ma:versionID="4dc6afcd953c7e9c7feb7b341201f8be">
  <xsd:schema xmlns:xsd="http://www.w3.org/2001/XMLSchema" xmlns:xs="http://www.w3.org/2001/XMLSchema" xmlns:p="http://schemas.microsoft.com/office/2006/metadata/properties" xmlns:ns1="http://schemas.microsoft.com/sharepoint/v3" xmlns:ns2="15ca17c5-925d-4f01-a3b9-f49cb9dcc07c" targetNamespace="http://schemas.microsoft.com/office/2006/metadata/properties" ma:root="true" ma:fieldsID="0411550b8f5f1d0c3e35eb1595dc5867" ns1:_="" ns2:_="">
    <xsd:import namespace="http://schemas.microsoft.com/sharepoint/v3"/>
    <xsd:import namespace="15ca17c5-925d-4f01-a3b9-f49cb9dcc07c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ca17c5-925d-4f01-a3b9-f49cb9dcc07c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39D9B85-FF7B-4360-9D95-B2881063EB44}"/>
</file>

<file path=customXml/itemProps2.xml><?xml version="1.0" encoding="utf-8"?>
<ds:datastoreItem xmlns:ds="http://schemas.openxmlformats.org/officeDocument/2006/customXml" ds:itemID="{34F184EA-1106-4C2C-A2E5-0A082603B0AC}"/>
</file>

<file path=customXml/itemProps3.xml><?xml version="1.0" encoding="utf-8"?>
<ds:datastoreItem xmlns:ds="http://schemas.openxmlformats.org/officeDocument/2006/customXml" ds:itemID="{0326F9E8-A1BD-4FD9-9BD5-AC524E78B7F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1</vt:i4>
      </vt:variant>
    </vt:vector>
  </HeadingPairs>
  <TitlesOfParts>
    <vt:vector size="1" baseType="lpstr">
      <vt:lpstr>Quadro 3.2.6</vt:lpstr>
    </vt:vector>
  </TitlesOfParts>
  <Company>BCV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alice</dc:creator>
  <cp:lastModifiedBy>amarques</cp:lastModifiedBy>
  <cp:lastPrinted>2004-10-28T10:53:15Z</cp:lastPrinted>
  <dcterms:created xsi:type="dcterms:W3CDTF">2003-07-29T15:38:12Z</dcterms:created>
  <dcterms:modified xsi:type="dcterms:W3CDTF">2010-11-23T15:08:11Z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0x010100F897C39CB5463F4F92844226C56941E8</vt:lpwstr>
  </property>
  <property fmtid="{D5CDD505-2E9C-101B-9397-08002B2CF9AE}" pid="3" name="TemplateUrl">
    <vt:lpwstr/>
  </property>
  <property fmtid="{D5CDD505-2E9C-101B-9397-08002B2CF9AE}" pid="4" name="_SourceUrl">
    <vt:lpwstr/>
  </property>
  <property fmtid="{D5CDD505-2E9C-101B-9397-08002B2CF9AE}" pid="5" name="xd_Signature">
    <vt:bool>false</vt:bool>
  </property>
  <property fmtid="{D5CDD505-2E9C-101B-9397-08002B2CF9AE}" pid="6" name="xd_ProgID">
    <vt:lpwstr/>
  </property>
  <property fmtid="{D5CDD505-2E9C-101B-9397-08002B2CF9AE}" pid="7" name="Order">
    <vt:r8>166100</vt:r8>
  </property>
  <property fmtid="{D5CDD505-2E9C-101B-9397-08002B2CF9AE}" pid="9" name="_SharedFileIndex">
    <vt:lpwstr/>
  </property>
</Properties>
</file>